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S:\ELECT\Election_Law_and_Administration\Election Calendar\2021\"/>
    </mc:Choice>
  </mc:AlternateContent>
  <xr:revisionPtr revIDLastSave="0" documentId="8_{27B7102D-6227-42D5-92FC-1702120A8BBA}" xr6:coauthVersionLast="45" xr6:coauthVersionMax="45" xr10:uidLastSave="{00000000-0000-0000-0000-000000000000}"/>
  <bookViews>
    <workbookView xWindow="-110" yWindow="-110" windowWidth="19420" windowHeight="10420" activeTab="1" xr2:uid="{00000000-000D-0000-FFFF-FFFF00000000}"/>
  </bookViews>
  <sheets>
    <sheet name="Notes on Calendar" sheetId="19" r:id="rId1"/>
    <sheet name="Combined Elections Calendar" sheetId="20" r:id="rId2"/>
    <sheet name="Key Dates" sheetId="1" r:id="rId3"/>
  </sheets>
  <definedNames>
    <definedName name="_xlnm._FilterDatabase" localSheetId="1" hidden="1">'Combined Elections Calendar'!$2:$1838</definedName>
    <definedName name="ColumnTitleRegion1.a2.b47.3">'Key Dates'!$A$2</definedName>
    <definedName name="ColumnTitleRegion1.a2.f2772.2">'Combined Elections Calendar'!$A$2</definedName>
    <definedName name="_xlnm.Print_Area" localSheetId="1">'Combined Elections Calendar'!$A$1:$F$1831</definedName>
    <definedName name="_xlnm.Print_Area" localSheetId="2">'Key Dates'!$A$2:$B$51</definedName>
    <definedName name="_xlnm.Print_Area" localSheetId="0">'Notes on Calendar'!$A$1:$A$8</definedName>
    <definedName name="_xlnm.Print_Titles" localSheetId="1">'Combined Elections Calendar'!$2:$2</definedName>
    <definedName name="_xlnm.Print_Titles">'Key Dates'!$A$2:$B$2</definedName>
    <definedName name="Z_30D18750_0A40_470A_8C22_C58298CCAE3D_.wvu.FilterData" localSheetId="1" hidden="1">'Combined Elections Calendar'!$E$2:$F$1831</definedName>
    <definedName name="Z_30D18750_0A40_470A_8C22_C58298CCAE3D_.wvu.PrintArea" localSheetId="1" hidden="1">'Combined Elections Calendar'!$A$1:$F$1831</definedName>
    <definedName name="Z_30D18750_0A40_470A_8C22_C58298CCAE3D_.wvu.PrintArea" localSheetId="2" hidden="1">'Key Dates'!$A$2:$B$51</definedName>
    <definedName name="Z_30D18750_0A40_470A_8C22_C58298CCAE3D_.wvu.PrintTitles" localSheetId="1" hidden="1">'Combined Elections Calendar'!#REF!</definedName>
    <definedName name="Z_4CD37756_88F7_4A0C_8770_471EE52F0DF3_.wvu.FilterData" localSheetId="1" hidden="1">'Combined Elections Calendar'!$D$2:$F$1831</definedName>
    <definedName name="Z_4CD37756_88F7_4A0C_8770_471EE52F0DF3_.wvu.PrintArea" localSheetId="1" hidden="1">'Combined Elections Calendar'!$A$1:$F$1831</definedName>
    <definedName name="Z_4CD37756_88F7_4A0C_8770_471EE52F0DF3_.wvu.PrintArea" localSheetId="2" hidden="1">'Key Dates'!$A$2:$B$51</definedName>
    <definedName name="Z_4CD37756_88F7_4A0C_8770_471EE52F0DF3_.wvu.PrintTitles" localSheetId="1" hidden="1">'Combined Elections Calendar'!#REF!</definedName>
    <definedName name="Z_74D13ADD_2FA8_426D_B361_AA4102CDD85F_.wvu.FilterData" localSheetId="1" hidden="1">'Combined Elections Calendar'!$A$2:$F$1831</definedName>
    <definedName name="Z_74D13ADD_2FA8_426D_B361_AA4102CDD85F_.wvu.PrintArea" localSheetId="1" hidden="1">'Combined Elections Calendar'!$A$1:$F$1831</definedName>
    <definedName name="Z_74D13ADD_2FA8_426D_B361_AA4102CDD85F_.wvu.PrintArea" localSheetId="2" hidden="1">'Key Dates'!$A$2:$B$51</definedName>
    <definedName name="Z_74D13ADD_2FA8_426D_B361_AA4102CDD85F_.wvu.PrintTitles" localSheetId="1" hidden="1">'Combined Elections Calendar'!#REF!</definedName>
    <definedName name="Z_AF05579C_59D0_4F4D_8ED6_E846AF6F886E_.wvu.FilterData" localSheetId="1" hidden="1">'Combined Elections Calendar'!$A$2:$F$1831</definedName>
    <definedName name="Z_AF05579C_59D0_4F4D_8ED6_E846AF6F886E_.wvu.PrintArea" localSheetId="1" hidden="1">'Combined Elections Calendar'!$A$1:$F$1831</definedName>
    <definedName name="Z_AF05579C_59D0_4F4D_8ED6_E846AF6F886E_.wvu.PrintArea" localSheetId="2" hidden="1">'Key Dates'!$A$2:$B$51</definedName>
    <definedName name="Z_AF05579C_59D0_4F4D_8ED6_E846AF6F886E_.wvu.PrintTitles" localSheetId="1" hidden="1">'Combined Elections Calendar'!#REF!</definedName>
    <definedName name="Z_C3D592C8_E09B_46A0_B7A0_269FE31F7F4F_.wvu.FilterData" localSheetId="1" hidden="1">'Combined Elections Calendar'!$D$2:$F$2</definedName>
    <definedName name="Z_C3D592C8_E09B_46A0_B7A0_269FE31F7F4F_.wvu.PrintArea" localSheetId="1" hidden="1">'Combined Elections Calendar'!$A$1:$F$1831</definedName>
    <definedName name="Z_C3D592C8_E09B_46A0_B7A0_269FE31F7F4F_.wvu.PrintArea" localSheetId="2" hidden="1">'Key Dates'!$A$2:$B$51</definedName>
    <definedName name="Z_C3D592C8_E09B_46A0_B7A0_269FE31F7F4F_.wvu.PrintTitles" localSheetId="1" hidden="1">'Combined Elections Calendar'!#REF!</definedName>
    <definedName name="Z_CB6906BD_AF04_46E9_A0FF_483553DCAC96_.wvu.FilterData" localSheetId="1" hidden="1">'Combined Elections Calendar'!$E$2:$F$1831</definedName>
    <definedName name="Z_CB6906BD_AF04_46E9_A0FF_483553DCAC96_.wvu.PrintArea" localSheetId="1" hidden="1">'Combined Elections Calendar'!$A$1:$F$1838</definedName>
    <definedName name="Z_CB6906BD_AF04_46E9_A0FF_483553DCAC96_.wvu.PrintArea" localSheetId="2" hidden="1">'Key Dates'!$A$2:$B$51</definedName>
    <definedName name="Z_CB6906BD_AF04_46E9_A0FF_483553DCAC96_.wvu.PrintTitles" localSheetId="1" hidden="1">'Combined Elections Calendar'!#REF!</definedName>
    <definedName name="Z_E031DE5B_75C1_4BA9_A517_8F9FA84EB332_.wvu.FilterData" localSheetId="1" hidden="1">'Combined Elections Calendar'!$E$2:$F$2</definedName>
    <definedName name="Z_E031DE5B_75C1_4BA9_A517_8F9FA84EB332_.wvu.PrintArea" localSheetId="1" hidden="1">'Combined Elections Calendar'!$A$1:$F$1831</definedName>
    <definedName name="Z_E031DE5B_75C1_4BA9_A517_8F9FA84EB332_.wvu.PrintArea" localSheetId="2" hidden="1">'Key Dates'!$A$2:$B$51</definedName>
    <definedName name="Z_E031DE5B_75C1_4BA9_A517_8F9FA84EB332_.wvu.PrintTitles" localSheetId="1" hidden="1">'Combined Elections Calendar'!#REF!</definedName>
  </definedNames>
  <calcPr calcId="191029"/>
  <customWorkbookViews>
    <customWorkbookView name="Brad Neuhauser - Personal View" guid="{74D13ADD-2FA8-426D-B361-AA4102CDD85F}" mergeInterval="0" personalView="1" xWindow="1313" yWindow="76" windowWidth="1219" windowHeight="759" activeSheetId="4"/>
    <customWorkbookView name="Lisa Klinger - Personal View" guid="{30D18750-0A40-470A-8C22-C58298CCAE3D}" mergeInterval="0" personalView="1" maximized="1" windowWidth="1280" windowHeight="799" activeSheetId="1"/>
    <customWorkbookView name="posga01 - Personal View" guid="{4CD37756-88F7-4A0C-8770-471EE52F0DF3}" mergeInterval="0" personalView="1" maximized="1" windowWidth="1276" windowHeight="852" activeSheetId="2"/>
    <customWorkbookView name="Gary Poser - Personal View" guid="{C3D592C8-E09B-46A0-B7A0-269FE31F7F4F}" mergeInterval="0" personalView="1" maximized="1" windowWidth="1276" windowHeight="628" activeSheetId="2"/>
    <customWorkbookView name="andbr01 - Personal View" guid="{E031DE5B-75C1-4BA9-A517-8F9FA84EB332}" mergeInterval="0" personalView="1" maximized="1" windowWidth="1020" windowHeight="570" activeSheetId="2"/>
    <customWorkbookView name="smh - Personal View" guid="{CB6906BD-AF04-46E9-A0FF-483553DCAC96}" mergeInterval="0" personalView="1" xWindow="2" windowWidth="681" windowHeight="728" activeSheetId="2"/>
    <customWorkbookView name="Stella.Hegg - Personal View" guid="{AF05579C-59D0-4F4D-8ED6-E846AF6F886E}" mergeInterval="0" personalView="1" maximized="1" xWindow="-8" yWindow="-8" windowWidth="1296" windowHeight="100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53" i="20" l="1"/>
  <c r="A1453" i="20"/>
  <c r="B1452" i="20"/>
  <c r="A1452" i="20"/>
  <c r="B1687" i="20" l="1"/>
  <c r="A1687" i="20"/>
  <c r="B1686" i="20"/>
  <c r="A1686" i="20"/>
  <c r="B1685" i="20"/>
  <c r="A1685" i="20"/>
  <c r="B1684" i="20"/>
  <c r="A1684" i="20"/>
  <c r="B1683" i="20"/>
  <c r="A1683" i="20"/>
  <c r="B1682" i="20"/>
  <c r="A1682" i="20"/>
  <c r="B1681" i="20"/>
  <c r="A1681" i="20"/>
  <c r="B1680" i="20"/>
  <c r="A1680" i="20"/>
  <c r="B1679" i="20"/>
  <c r="A1679" i="20"/>
  <c r="B1678" i="20"/>
  <c r="A1678" i="20"/>
  <c r="B1677" i="20"/>
  <c r="A1677" i="20"/>
  <c r="B1676" i="20"/>
  <c r="A1676" i="20"/>
  <c r="B1675" i="20"/>
  <c r="A1675" i="20"/>
  <c r="B1674" i="20"/>
  <c r="A1674" i="20"/>
  <c r="B1673" i="20"/>
  <c r="A1673" i="20"/>
  <c r="B1672" i="20"/>
  <c r="A1672" i="20"/>
  <c r="B1671" i="20"/>
  <c r="A1671" i="20"/>
  <c r="B1670" i="20"/>
  <c r="A1670" i="20"/>
  <c r="B1669" i="20"/>
  <c r="A1669" i="20"/>
  <c r="B1668" i="20"/>
  <c r="A1668" i="20"/>
  <c r="B1667" i="20"/>
  <c r="A1667" i="20"/>
  <c r="B1666" i="20"/>
  <c r="A1666" i="20"/>
  <c r="B1665" i="20"/>
  <c r="A1665" i="20"/>
  <c r="B1664" i="20"/>
  <c r="A1664" i="20"/>
  <c r="B1663" i="20"/>
  <c r="A1663" i="20"/>
  <c r="B1662" i="20"/>
  <c r="A1662" i="20"/>
  <c r="B1661" i="20"/>
  <c r="A1661" i="20"/>
  <c r="B1660" i="20"/>
  <c r="A1660" i="20"/>
  <c r="B1659" i="20"/>
  <c r="A1659" i="20"/>
  <c r="B1658" i="20"/>
  <c r="A1658" i="20"/>
  <c r="B1636" i="20"/>
  <c r="A1636" i="20"/>
  <c r="B1635" i="20"/>
  <c r="A1635" i="20"/>
  <c r="B1634" i="20"/>
  <c r="A1634" i="20"/>
  <c r="B1633" i="20"/>
  <c r="A1633" i="20"/>
  <c r="B1632" i="20"/>
  <c r="A1632" i="20"/>
  <c r="B1631" i="20"/>
  <c r="A1631" i="20"/>
  <c r="B1630" i="20"/>
  <c r="A1630" i="20"/>
  <c r="B1629" i="20"/>
  <c r="A1629" i="20"/>
  <c r="B1628" i="20"/>
  <c r="A1628" i="20"/>
  <c r="B1627" i="20"/>
  <c r="A1627" i="20"/>
  <c r="B1626" i="20"/>
  <c r="A1626" i="20"/>
  <c r="B1615" i="20"/>
  <c r="A1615" i="20"/>
  <c r="B1614" i="20"/>
  <c r="A1614" i="20"/>
  <c r="B1613" i="20"/>
  <c r="A1613" i="20"/>
  <c r="B1612" i="20"/>
  <c r="A1612" i="20"/>
  <c r="B1611" i="20"/>
  <c r="A1611" i="20"/>
  <c r="B1610" i="20"/>
  <c r="A1610" i="20"/>
  <c r="B1743" i="20"/>
  <c r="A1743" i="20"/>
  <c r="B1742" i="20"/>
  <c r="A1742" i="20"/>
  <c r="B1599" i="20"/>
  <c r="A1599" i="20"/>
  <c r="B1598" i="20"/>
  <c r="A1598" i="20"/>
  <c r="B1597" i="20"/>
  <c r="A1597" i="20"/>
  <c r="B1596" i="20"/>
  <c r="A1596" i="20"/>
  <c r="B1595" i="20"/>
  <c r="A1595" i="20"/>
  <c r="B1594" i="20"/>
  <c r="A1594" i="20"/>
  <c r="B1593" i="20"/>
  <c r="A1593" i="20"/>
  <c r="B1592" i="20"/>
  <c r="A1592" i="20"/>
  <c r="B1591" i="20"/>
  <c r="A1591" i="20"/>
  <c r="B1590" i="20"/>
  <c r="A1590" i="20"/>
  <c r="B1589" i="20"/>
  <c r="A1589" i="20"/>
  <c r="B1573" i="20"/>
  <c r="A1573" i="20"/>
  <c r="B1572" i="20"/>
  <c r="A1572" i="20"/>
  <c r="B1571" i="20"/>
  <c r="A1571" i="20"/>
  <c r="B1570" i="20"/>
  <c r="A1570" i="20"/>
  <c r="B1569" i="20"/>
  <c r="A1569" i="20"/>
  <c r="B1568" i="20"/>
  <c r="A1568" i="20"/>
  <c r="B1567" i="20"/>
  <c r="A1567" i="20"/>
  <c r="B1566" i="20"/>
  <c r="A1566" i="20"/>
  <c r="B1565" i="20"/>
  <c r="A1565" i="20"/>
  <c r="B1564" i="20"/>
  <c r="A1564" i="20"/>
  <c r="B1563" i="20"/>
  <c r="A1563" i="20"/>
  <c r="B1606" i="20"/>
  <c r="A1606" i="20"/>
  <c r="B383" i="20" l="1"/>
  <c r="A383" i="20"/>
  <c r="B382" i="20"/>
  <c r="A382" i="20"/>
  <c r="B381" i="20"/>
  <c r="A381" i="20"/>
  <c r="B290" i="20"/>
  <c r="A290" i="20"/>
  <c r="B289" i="20"/>
  <c r="A289" i="20"/>
  <c r="B70" i="20" l="1"/>
  <c r="A70" i="20"/>
  <c r="B69" i="20"/>
  <c r="A69" i="20"/>
  <c r="B147" i="20"/>
  <c r="A147" i="20"/>
  <c r="B68" i="20"/>
  <c r="A68" i="20"/>
  <c r="B67" i="20"/>
  <c r="A67" i="20"/>
  <c r="B59" i="20" l="1"/>
  <c r="A59" i="20"/>
  <c r="B58" i="20"/>
  <c r="A58" i="20"/>
  <c r="B57" i="20"/>
  <c r="A57" i="20"/>
  <c r="B56" i="20"/>
  <c r="A56" i="20"/>
  <c r="B20" i="20"/>
  <c r="A20" i="20"/>
  <c r="B19" i="20"/>
  <c r="A19" i="20"/>
  <c r="B18" i="20"/>
  <c r="A18" i="20"/>
  <c r="A1033" i="20" l="1"/>
  <c r="A1755" i="20"/>
  <c r="A1617" i="20"/>
  <c r="A1600" i="20" l="1"/>
  <c r="A1409" i="20"/>
  <c r="B1409" i="20"/>
  <c r="B1408" i="20"/>
  <c r="A1408" i="20"/>
  <c r="B1376" i="20"/>
  <c r="A1376" i="20"/>
  <c r="A14" i="20"/>
  <c r="B30" i="20"/>
  <c r="A30" i="20"/>
  <c r="B29" i="20"/>
  <c r="A29" i="20"/>
  <c r="B14" i="20"/>
  <c r="A1574" i="20" l="1"/>
  <c r="B1311" i="20"/>
  <c r="A1311" i="20"/>
  <c r="B1310" i="20"/>
  <c r="A1310" i="20"/>
  <c r="B1305" i="20"/>
  <c r="A1305" i="20"/>
  <c r="A1306" i="20"/>
  <c r="B1306" i="20"/>
  <c r="B978" i="20"/>
  <c r="A978" i="20"/>
  <c r="A979" i="20"/>
  <c r="B979" i="20"/>
  <c r="B757" i="20"/>
  <c r="A757" i="20"/>
  <c r="B756" i="20"/>
  <c r="A756" i="20"/>
  <c r="B755" i="20"/>
  <c r="A755" i="20"/>
  <c r="B754" i="20"/>
  <c r="A754" i="20"/>
  <c r="B753" i="20"/>
  <c r="A753" i="20"/>
  <c r="B752" i="20"/>
  <c r="A752" i="20"/>
  <c r="B751" i="20"/>
  <c r="A751" i="20"/>
  <c r="B750" i="20"/>
  <c r="A750" i="20"/>
  <c r="B749" i="20"/>
  <c r="A749" i="20"/>
  <c r="B748" i="20"/>
  <c r="A748" i="20"/>
  <c r="B747" i="20"/>
  <c r="A747" i="20"/>
  <c r="B746" i="20"/>
  <c r="A746" i="20"/>
  <c r="B699" i="20"/>
  <c r="A699" i="20"/>
  <c r="B698" i="20"/>
  <c r="A698" i="20"/>
  <c r="A1530" i="20" l="1"/>
  <c r="B871" i="20"/>
  <c r="A871" i="20"/>
  <c r="B870" i="20"/>
  <c r="A870" i="20"/>
  <c r="B869" i="20"/>
  <c r="A869" i="20"/>
  <c r="B868" i="20"/>
  <c r="A868" i="20"/>
  <c r="B867" i="20"/>
  <c r="A867" i="20"/>
  <c r="A610" i="20"/>
  <c r="B1437" i="20"/>
  <c r="A1437" i="20"/>
  <c r="B1436" i="20"/>
  <c r="A1436" i="20"/>
  <c r="B1435" i="20"/>
  <c r="A1435" i="20"/>
  <c r="A413" i="20"/>
  <c r="B1385" i="20"/>
  <c r="A1385" i="20"/>
  <c r="B1384" i="20"/>
  <c r="A1384" i="20"/>
  <c r="B1383" i="20"/>
  <c r="A1383" i="20"/>
  <c r="B1360" i="20"/>
  <c r="A1360" i="20"/>
  <c r="B1359" i="20"/>
  <c r="A1359" i="20"/>
  <c r="B1727" i="20"/>
  <c r="B1335" i="20" l="1"/>
  <c r="A1335" i="20"/>
  <c r="B1284" i="20"/>
  <c r="A1284" i="20"/>
  <c r="B1707" i="20"/>
  <c r="A1707" i="20"/>
  <c r="B1706" i="20"/>
  <c r="A1706" i="20"/>
  <c r="B1705" i="20"/>
  <c r="A1705" i="20"/>
  <c r="B1704" i="20"/>
  <c r="A1704" i="20"/>
  <c r="A250" i="20"/>
  <c r="B1248" i="20"/>
  <c r="A1248" i="20"/>
  <c r="A243" i="20"/>
  <c r="B1211" i="20" l="1"/>
  <c r="A1211" i="20"/>
  <c r="B846" i="20"/>
  <c r="A846" i="20"/>
  <c r="B1199" i="20"/>
  <c r="A1199" i="20"/>
  <c r="B1198" i="20"/>
  <c r="A1198" i="20"/>
  <c r="A840" i="20"/>
  <c r="B840" i="20"/>
  <c r="A222" i="20"/>
  <c r="B1194" i="20" l="1"/>
  <c r="A1194" i="20"/>
  <c r="B1193" i="20"/>
  <c r="A1193" i="20"/>
  <c r="B1192" i="20"/>
  <c r="A1192" i="20"/>
  <c r="B1191" i="20"/>
  <c r="A1191" i="20"/>
  <c r="B1190" i="20"/>
  <c r="A1190" i="20"/>
  <c r="B1189" i="20"/>
  <c r="A1189" i="20"/>
  <c r="B221" i="20"/>
  <c r="A221" i="20"/>
  <c r="B217" i="20"/>
  <c r="A217" i="20"/>
  <c r="B216" i="20"/>
  <c r="A216" i="20"/>
  <c r="B564" i="20"/>
  <c r="A564" i="20"/>
  <c r="B563" i="20"/>
  <c r="A563" i="20"/>
  <c r="B562" i="20"/>
  <c r="A562" i="20"/>
  <c r="B561" i="20"/>
  <c r="A561" i="20"/>
  <c r="B560" i="20"/>
  <c r="A560" i="20"/>
  <c r="A796" i="20" l="1"/>
  <c r="B794" i="20"/>
  <c r="A794" i="20"/>
  <c r="B793" i="20"/>
  <c r="A793" i="20"/>
  <c r="A209" i="20"/>
  <c r="B218" i="20"/>
  <c r="A218" i="20"/>
  <c r="A189" i="20"/>
  <c r="B1750" i="20"/>
  <c r="A1750" i="20"/>
  <c r="B1146" i="20"/>
  <c r="A1146" i="20"/>
  <c r="B1145" i="20"/>
  <c r="A1145" i="20"/>
  <c r="B1749" i="20"/>
  <c r="A1749" i="20"/>
  <c r="A296" i="20"/>
  <c r="B1581" i="20"/>
  <c r="A1581" i="20"/>
  <c r="A183" i="20"/>
  <c r="B1140" i="20"/>
  <c r="A1140" i="20"/>
  <c r="B1139" i="20"/>
  <c r="A1139" i="20"/>
  <c r="B1138" i="20"/>
  <c r="A1138" i="20"/>
  <c r="B1137" i="20"/>
  <c r="A1137" i="20"/>
  <c r="B1136" i="20"/>
  <c r="A1136" i="20"/>
  <c r="B1135" i="20"/>
  <c r="A1135" i="20"/>
  <c r="A775" i="20"/>
  <c r="B1134" i="20"/>
  <c r="A1134" i="20"/>
  <c r="B1113" i="20"/>
  <c r="A1113" i="20"/>
  <c r="B1112" i="20"/>
  <c r="A1112" i="20"/>
  <c r="B1107" i="20"/>
  <c r="A1107" i="20"/>
  <c r="B1106" i="20"/>
  <c r="A1106" i="20"/>
  <c r="B1098" i="20" l="1"/>
  <c r="A1098" i="20"/>
  <c r="B1097" i="20"/>
  <c r="A1097" i="20"/>
  <c r="B1092" i="20" l="1"/>
  <c r="A1092" i="20"/>
  <c r="A1090" i="20"/>
  <c r="B1090" i="20"/>
  <c r="B1523" i="20"/>
  <c r="A1523" i="20"/>
  <c r="B1522" i="20"/>
  <c r="A1522" i="20"/>
  <c r="B1521" i="20"/>
  <c r="A1521" i="20"/>
  <c r="B1520" i="20"/>
  <c r="A1520" i="20"/>
  <c r="B1519" i="20"/>
  <c r="A1519" i="20"/>
  <c r="B127" i="20"/>
  <c r="A127" i="20"/>
  <c r="B125" i="20"/>
  <c r="A125" i="20"/>
  <c r="B131" i="20" l="1"/>
  <c r="A131" i="20"/>
  <c r="B1609" i="20"/>
  <c r="A1609" i="20"/>
  <c r="B1608" i="20"/>
  <c r="A1608" i="20"/>
  <c r="A199" i="20"/>
  <c r="B200" i="20"/>
  <c r="B199" i="20"/>
  <c r="B484" i="20"/>
  <c r="B1069" i="20"/>
  <c r="A1069" i="20"/>
  <c r="B1068" i="20"/>
  <c r="A1068" i="20"/>
  <c r="B1063" i="20"/>
  <c r="A1063" i="20"/>
  <c r="B1062" i="20"/>
  <c r="A1062" i="20"/>
  <c r="B1046" i="20" l="1"/>
  <c r="A1046" i="20"/>
  <c r="B1038" i="20"/>
  <c r="A1038" i="20"/>
  <c r="A55" i="20"/>
  <c r="B46" i="20" l="1"/>
  <c r="A46" i="20"/>
  <c r="B49" i="20"/>
  <c r="A49" i="20"/>
  <c r="B53" i="20"/>
  <c r="A53" i="20"/>
  <c r="A54" i="20"/>
  <c r="B54" i="20"/>
  <c r="B727" i="20"/>
  <c r="A727" i="20"/>
  <c r="B726" i="20"/>
  <c r="A726" i="20"/>
  <c r="B725" i="20"/>
  <c r="A725" i="20"/>
  <c r="B724" i="20"/>
  <c r="A724" i="20"/>
  <c r="B723" i="20"/>
  <c r="A723" i="20"/>
  <c r="B722" i="20"/>
  <c r="A722" i="20"/>
  <c r="B1419" i="20"/>
  <c r="A1419" i="20"/>
  <c r="B1418" i="20"/>
  <c r="A1418" i="20"/>
  <c r="B1417" i="20"/>
  <c r="A1417" i="20"/>
  <c r="A38" i="20"/>
  <c r="B1026" i="20"/>
  <c r="A1026" i="20"/>
  <c r="B1025" i="20"/>
  <c r="A1025" i="20"/>
  <c r="B1734" i="20" l="1"/>
  <c r="A1734" i="20"/>
  <c r="B1011" i="20"/>
  <c r="A1011" i="20"/>
  <c r="B1014" i="20"/>
  <c r="A1014" i="20"/>
  <c r="B1013" i="20"/>
  <c r="A1013" i="20"/>
  <c r="B685" i="20"/>
  <c r="A685" i="20"/>
  <c r="B866" i="20" l="1"/>
  <c r="A866" i="20"/>
  <c r="B865" i="20"/>
  <c r="A865" i="20"/>
  <c r="B609" i="20"/>
  <c r="A609" i="20"/>
  <c r="B608" i="20"/>
  <c r="A608" i="20"/>
  <c r="B1455" i="20"/>
  <c r="A1455" i="20"/>
  <c r="B1454" i="20"/>
  <c r="A1454" i="20"/>
  <c r="B1536" i="20"/>
  <c r="A1536" i="20"/>
  <c r="B572" i="20" l="1"/>
  <c r="A572" i="20"/>
  <c r="B571" i="20"/>
  <c r="A571" i="20"/>
  <c r="B570" i="20"/>
  <c r="A570" i="20"/>
  <c r="B569" i="20"/>
  <c r="A569" i="20"/>
  <c r="B568" i="20"/>
  <c r="A568" i="20"/>
  <c r="B567" i="20"/>
  <c r="A567" i="20"/>
  <c r="B566" i="20"/>
  <c r="A566" i="20"/>
  <c r="B1003" i="20"/>
  <c r="A1003" i="20"/>
  <c r="B1002" i="20"/>
  <c r="A1002" i="20"/>
  <c r="B1001" i="20"/>
  <c r="A1001" i="20"/>
  <c r="B1000" i="20"/>
  <c r="A1000" i="20"/>
  <c r="B999" i="20"/>
  <c r="A999" i="20"/>
  <c r="B998" i="20"/>
  <c r="A998" i="20"/>
  <c r="B997" i="20"/>
  <c r="A997" i="20"/>
  <c r="B996" i="20"/>
  <c r="A996" i="20"/>
  <c r="A653" i="20"/>
  <c r="B660" i="20"/>
  <c r="A660" i="20"/>
  <c r="B659" i="20"/>
  <c r="A659" i="20"/>
  <c r="A348" i="20"/>
  <c r="B658" i="20"/>
  <c r="A658" i="20"/>
  <c r="B657" i="20"/>
  <c r="A657" i="20"/>
  <c r="B656" i="20"/>
  <c r="A656" i="20"/>
  <c r="B655" i="20"/>
  <c r="A655" i="20"/>
  <c r="B654" i="20"/>
  <c r="A654" i="20"/>
  <c r="B653" i="20"/>
  <c r="B348" i="20"/>
  <c r="A235" i="20"/>
  <c r="B235" i="20"/>
  <c r="A25" i="20"/>
  <c r="B25" i="20"/>
  <c r="B1831" i="20" l="1"/>
  <c r="A1831" i="20"/>
  <c r="B1830" i="20"/>
  <c r="A1830" i="20"/>
  <c r="B1829" i="20"/>
  <c r="A1829" i="20"/>
  <c r="B1828" i="20"/>
  <c r="A1828" i="20"/>
  <c r="B1827" i="20"/>
  <c r="A1827" i="20"/>
  <c r="B1826" i="20"/>
  <c r="A1826" i="20"/>
  <c r="B1825" i="20"/>
  <c r="A1825" i="20"/>
  <c r="B1824" i="20"/>
  <c r="A1824" i="20"/>
  <c r="B1823" i="20"/>
  <c r="A1823" i="20"/>
  <c r="B1822" i="20"/>
  <c r="A1822" i="20"/>
  <c r="B1821" i="20"/>
  <c r="A1821" i="20"/>
  <c r="B1820" i="20"/>
  <c r="A1820" i="20"/>
  <c r="B1819" i="20"/>
  <c r="A1819" i="20"/>
  <c r="B1818" i="20"/>
  <c r="A1818" i="20"/>
  <c r="B1817" i="20"/>
  <c r="A1817" i="20"/>
  <c r="B1816" i="20"/>
  <c r="A1816" i="20"/>
  <c r="B1815" i="20"/>
  <c r="A1815" i="20"/>
  <c r="B1814" i="20"/>
  <c r="A1814" i="20"/>
  <c r="B1813" i="20"/>
  <c r="A1813" i="20"/>
  <c r="B1812" i="20"/>
  <c r="A1812" i="20"/>
  <c r="B1811" i="20"/>
  <c r="A1811" i="20"/>
  <c r="B1810" i="20"/>
  <c r="A1810" i="20"/>
  <c r="B1809" i="20"/>
  <c r="A1809" i="20"/>
  <c r="B1808" i="20"/>
  <c r="A1808" i="20"/>
  <c r="B1807" i="20"/>
  <c r="A1807" i="20"/>
  <c r="B1806" i="20"/>
  <c r="A1806" i="20"/>
  <c r="B1805" i="20"/>
  <c r="A1805" i="20"/>
  <c r="B1804" i="20"/>
  <c r="A1804" i="20"/>
  <c r="B1835" i="20"/>
  <c r="A1835" i="20"/>
  <c r="B1834" i="20"/>
  <c r="A1834" i="20"/>
  <c r="B1833" i="20"/>
  <c r="A1833" i="20"/>
  <c r="B1803" i="20"/>
  <c r="A1803" i="20"/>
  <c r="B1802" i="20"/>
  <c r="A1802" i="20"/>
  <c r="B1832" i="20"/>
  <c r="A1832" i="20"/>
  <c r="B1801" i="20"/>
  <c r="A1801" i="20"/>
  <c r="B1800" i="20"/>
  <c r="A1800" i="20"/>
  <c r="B1799" i="20"/>
  <c r="A1799" i="20"/>
  <c r="B1798" i="20"/>
  <c r="A1798" i="20"/>
  <c r="B1796" i="20"/>
  <c r="A1796" i="20"/>
  <c r="B1795" i="20"/>
  <c r="A1795" i="20"/>
  <c r="B1794" i="20"/>
  <c r="A1794" i="20"/>
  <c r="B1793" i="20"/>
  <c r="A1793" i="20"/>
  <c r="B1792" i="20"/>
  <c r="A1792" i="20"/>
  <c r="B1791" i="20"/>
  <c r="A1791" i="20"/>
  <c r="B1790" i="20"/>
  <c r="A1790" i="20"/>
  <c r="B1789" i="20"/>
  <c r="A1789" i="20"/>
  <c r="B1788" i="20"/>
  <c r="A1788" i="20"/>
  <c r="B1787" i="20"/>
  <c r="A1787" i="20"/>
  <c r="B1786" i="20"/>
  <c r="A1786" i="20"/>
  <c r="B1785" i="20"/>
  <c r="A1785" i="20"/>
  <c r="B1784" i="20"/>
  <c r="A1784" i="20"/>
  <c r="B1782" i="20"/>
  <c r="A1782" i="20"/>
  <c r="B1781" i="20"/>
  <c r="A1781" i="20"/>
  <c r="B1780" i="20"/>
  <c r="A1780" i="20"/>
  <c r="B1779" i="20"/>
  <c r="A1779" i="20"/>
  <c r="B1778" i="20"/>
  <c r="A1778" i="20"/>
  <c r="B1777" i="20"/>
  <c r="A1777" i="20"/>
  <c r="B1776" i="20"/>
  <c r="A1776" i="20"/>
  <c r="B1775" i="20"/>
  <c r="A1775" i="20"/>
  <c r="B1797" i="20"/>
  <c r="A1797" i="20"/>
  <c r="B1766" i="20"/>
  <c r="A1766" i="20"/>
  <c r="B1765" i="20"/>
  <c r="A1765" i="20"/>
  <c r="B1764" i="20"/>
  <c r="A1764" i="20"/>
  <c r="B1763" i="20"/>
  <c r="A1763" i="20"/>
  <c r="B1762" i="20"/>
  <c r="A1762" i="20"/>
  <c r="B1761" i="20"/>
  <c r="A1761" i="20"/>
  <c r="B1760" i="20"/>
  <c r="A1760" i="20"/>
  <c r="B1759" i="20"/>
  <c r="A1759" i="20"/>
  <c r="B1758" i="20"/>
  <c r="A1758" i="20"/>
  <c r="B1757" i="20"/>
  <c r="A1757" i="20"/>
  <c r="B1783" i="20"/>
  <c r="A1783" i="20"/>
  <c r="B1774" i="20"/>
  <c r="A1774" i="20"/>
  <c r="B1773" i="20"/>
  <c r="A1773" i="20"/>
  <c r="B1772" i="20"/>
  <c r="A1772" i="20"/>
  <c r="B1771" i="20"/>
  <c r="A1771" i="20"/>
  <c r="B1770" i="20"/>
  <c r="A1770" i="20"/>
  <c r="B1769" i="20"/>
  <c r="A1769" i="20"/>
  <c r="B1768" i="20"/>
  <c r="A1768" i="20"/>
  <c r="B1755" i="20"/>
  <c r="B1767" i="20"/>
  <c r="A1767" i="20"/>
  <c r="B1754" i="20"/>
  <c r="A1754" i="20"/>
  <c r="B1753" i="20"/>
  <c r="A1753" i="20"/>
  <c r="B1752" i="20"/>
  <c r="A1752" i="20"/>
  <c r="B1751" i="20"/>
  <c r="A1751" i="20"/>
  <c r="B1748" i="20"/>
  <c r="A1748" i="20"/>
  <c r="B1747" i="20"/>
  <c r="A1747" i="20"/>
  <c r="B1746" i="20"/>
  <c r="A1746" i="20"/>
  <c r="B1745" i="20"/>
  <c r="A1745" i="20"/>
  <c r="B1744" i="20"/>
  <c r="A1744" i="20"/>
  <c r="B1756" i="20"/>
  <c r="A1756" i="20"/>
  <c r="B1738" i="20"/>
  <c r="A1738" i="20"/>
  <c r="B1737" i="20"/>
  <c r="A1737" i="20"/>
  <c r="B1736" i="20"/>
  <c r="A1736" i="20"/>
  <c r="B1735" i="20"/>
  <c r="A1735" i="20"/>
  <c r="B1739" i="20"/>
  <c r="A1739" i="20"/>
  <c r="B1731" i="20"/>
  <c r="A1731" i="20"/>
  <c r="B1730" i="20"/>
  <c r="A1730" i="20"/>
  <c r="B1729" i="20"/>
  <c r="A1729" i="20"/>
  <c r="B1728" i="20"/>
  <c r="A1728" i="20"/>
  <c r="A1727" i="20"/>
  <c r="B1726" i="20"/>
  <c r="A1726" i="20"/>
  <c r="B1725" i="20"/>
  <c r="A1725" i="20"/>
  <c r="B1724" i="20"/>
  <c r="A1724" i="20"/>
  <c r="B1723" i="20"/>
  <c r="A1723" i="20"/>
  <c r="B1722" i="20"/>
  <c r="A1722" i="20"/>
  <c r="B1721" i="20"/>
  <c r="A1721" i="20"/>
  <c r="B1720" i="20"/>
  <c r="A1720" i="20"/>
  <c r="B1719" i="20"/>
  <c r="A1719" i="20"/>
  <c r="B1718" i="20"/>
  <c r="A1718" i="20"/>
  <c r="B1717" i="20"/>
  <c r="A1717" i="20"/>
  <c r="B1716" i="20"/>
  <c r="A1716" i="20"/>
  <c r="B1715" i="20"/>
  <c r="A1715" i="20"/>
  <c r="B1714" i="20"/>
  <c r="A1714" i="20"/>
  <c r="B1713" i="20"/>
  <c r="A1713" i="20"/>
  <c r="B1712" i="20"/>
  <c r="A1712" i="20"/>
  <c r="B1711" i="20"/>
  <c r="A1711" i="20"/>
  <c r="B1710" i="20"/>
  <c r="A1710" i="20"/>
  <c r="B1709" i="20"/>
  <c r="A1709" i="20"/>
  <c r="B1708" i="20"/>
  <c r="A1708" i="20"/>
  <c r="B1703" i="20"/>
  <c r="A1703" i="20"/>
  <c r="B1702" i="20"/>
  <c r="A1702" i="20"/>
  <c r="B1733" i="20"/>
  <c r="A1733" i="20"/>
  <c r="B1732" i="20"/>
  <c r="A1732" i="20"/>
  <c r="B1701" i="20"/>
  <c r="A1701" i="20"/>
  <c r="B1700" i="20"/>
  <c r="A1700" i="20"/>
  <c r="B1699" i="20"/>
  <c r="A1699" i="20"/>
  <c r="B1698" i="20"/>
  <c r="A1698" i="20"/>
  <c r="B1697" i="20"/>
  <c r="A1697" i="20"/>
  <c r="B1696" i="20"/>
  <c r="A1696" i="20"/>
  <c r="B1695" i="20"/>
  <c r="A1695" i="20"/>
  <c r="B1694" i="20"/>
  <c r="A1694" i="20"/>
  <c r="B1693" i="20"/>
  <c r="A1693" i="20"/>
  <c r="B1692" i="20"/>
  <c r="A1692" i="20"/>
  <c r="B1691" i="20"/>
  <c r="A1691" i="20"/>
  <c r="B1690" i="20"/>
  <c r="A1690" i="20"/>
  <c r="B1689" i="20"/>
  <c r="A1689" i="20"/>
  <c r="B1641" i="20"/>
  <c r="A1641" i="20"/>
  <c r="B1640" i="20"/>
  <c r="A1640" i="20"/>
  <c r="B1639" i="20"/>
  <c r="A1639" i="20"/>
  <c r="B1625" i="20"/>
  <c r="A1625" i="20"/>
  <c r="B1624" i="20"/>
  <c r="A1624" i="20"/>
  <c r="B1623" i="20"/>
  <c r="A1623" i="20"/>
  <c r="B1622" i="20"/>
  <c r="A1622" i="20"/>
  <c r="B1621" i="20"/>
  <c r="A1621" i="20"/>
  <c r="B1620" i="20"/>
  <c r="A1620" i="20"/>
  <c r="B1619" i="20"/>
  <c r="A1619" i="20"/>
  <c r="B1688" i="20"/>
  <c r="A1688" i="20"/>
  <c r="B1618" i="20"/>
  <c r="A1618" i="20"/>
  <c r="B1646" i="20"/>
  <c r="A1646" i="20"/>
  <c r="B1645" i="20"/>
  <c r="A1645" i="20"/>
  <c r="B1644" i="20"/>
  <c r="A1644" i="20"/>
  <c r="B1643" i="20"/>
  <c r="A1643" i="20"/>
  <c r="B1642" i="20"/>
  <c r="A1642" i="20"/>
  <c r="B1617" i="20"/>
  <c r="B1616" i="20"/>
  <c r="A1616" i="20"/>
  <c r="B1607" i="20"/>
  <c r="A1607" i="20"/>
  <c r="B1605" i="20"/>
  <c r="A1605" i="20"/>
  <c r="B1604" i="20"/>
  <c r="A1604" i="20"/>
  <c r="B1603" i="20"/>
  <c r="A1603" i="20"/>
  <c r="B1602" i="20"/>
  <c r="A1602" i="20"/>
  <c r="B1601" i="20"/>
  <c r="A1601" i="20"/>
  <c r="B1600" i="20"/>
  <c r="B1588" i="20"/>
  <c r="A1588" i="20"/>
  <c r="B1587" i="20"/>
  <c r="A1587" i="20"/>
  <c r="B1638" i="20"/>
  <c r="A1638" i="20"/>
  <c r="B1637" i="20"/>
  <c r="A1637" i="20"/>
  <c r="B1586" i="20"/>
  <c r="A1586" i="20"/>
  <c r="B1585" i="20"/>
  <c r="A1585" i="20"/>
  <c r="B1584" i="20"/>
  <c r="A1584" i="20"/>
  <c r="B1583" i="20"/>
  <c r="A1583" i="20"/>
  <c r="B1582" i="20"/>
  <c r="A1582" i="20"/>
  <c r="B1580" i="20"/>
  <c r="A1580" i="20"/>
  <c r="B1579" i="20"/>
  <c r="A1579" i="20"/>
  <c r="B1578" i="20"/>
  <c r="A1578" i="20"/>
  <c r="B1577" i="20"/>
  <c r="A1577" i="20"/>
  <c r="B1576" i="20"/>
  <c r="A1576" i="20"/>
  <c r="B1575" i="20"/>
  <c r="A1575" i="20"/>
  <c r="B1574" i="20"/>
  <c r="B1559" i="20"/>
  <c r="A1559" i="20"/>
  <c r="B1558" i="20"/>
  <c r="A1558" i="20"/>
  <c r="B1557" i="20"/>
  <c r="A1557" i="20"/>
  <c r="B1556" i="20"/>
  <c r="A1556" i="20"/>
  <c r="B1555" i="20"/>
  <c r="A1555" i="20"/>
  <c r="B1554" i="20"/>
  <c r="A1554" i="20"/>
  <c r="B1553" i="20"/>
  <c r="A1553" i="20"/>
  <c r="B1552" i="20"/>
  <c r="A1552" i="20"/>
  <c r="B1551" i="20"/>
  <c r="A1551" i="20"/>
  <c r="B1550" i="20"/>
  <c r="A1550" i="20"/>
  <c r="B1549" i="20"/>
  <c r="A1549" i="20"/>
  <c r="B1548" i="20"/>
  <c r="A1548" i="20"/>
  <c r="B1547" i="20"/>
  <c r="A1547" i="20"/>
  <c r="B1546" i="20"/>
  <c r="A1546" i="20"/>
  <c r="B1562" i="20"/>
  <c r="A1562" i="20"/>
  <c r="B1561" i="20"/>
  <c r="A1561" i="20"/>
  <c r="B1560" i="20"/>
  <c r="A1560" i="20"/>
  <c r="A1535" i="20"/>
  <c r="B1534" i="20"/>
  <c r="A1534" i="20"/>
  <c r="B1533" i="20"/>
  <c r="A1533" i="20"/>
  <c r="B1532" i="20"/>
  <c r="A1532" i="20"/>
  <c r="B1531" i="20"/>
  <c r="A1531" i="20"/>
  <c r="B1530" i="20"/>
  <c r="B1529" i="20"/>
  <c r="A1529" i="20"/>
  <c r="B1528" i="20"/>
  <c r="A1528" i="20"/>
  <c r="B1527" i="20"/>
  <c r="A1527" i="20"/>
  <c r="B1526" i="20"/>
  <c r="A1526" i="20"/>
  <c r="B1525" i="20"/>
  <c r="A1525" i="20"/>
  <c r="B1524" i="20"/>
  <c r="A1524" i="20"/>
  <c r="B1518" i="20"/>
  <c r="A1518" i="20"/>
  <c r="B1517" i="20"/>
  <c r="A1517" i="20"/>
  <c r="B1516" i="20"/>
  <c r="A1516" i="20"/>
  <c r="B1515" i="20"/>
  <c r="A1515" i="20"/>
  <c r="B1458" i="20"/>
  <c r="A1458" i="20"/>
  <c r="B1457" i="20"/>
  <c r="A1457" i="20"/>
  <c r="B1456" i="20"/>
  <c r="A1456" i="20"/>
  <c r="B1492" i="20"/>
  <c r="A1492" i="20"/>
  <c r="B1451" i="20"/>
  <c r="A1451" i="20"/>
  <c r="B1450" i="20"/>
  <c r="A1450" i="20"/>
  <c r="B1449" i="20"/>
  <c r="A1449" i="20"/>
  <c r="B1448" i="20"/>
  <c r="A1448" i="20"/>
  <c r="B1447" i="20"/>
  <c r="A1447" i="20"/>
  <c r="B1446" i="20"/>
  <c r="A1446" i="20"/>
  <c r="B1445" i="20"/>
  <c r="A1445" i="20"/>
  <c r="B1444" i="20"/>
  <c r="A1444" i="20"/>
  <c r="B1443" i="20"/>
  <c r="A1443" i="20"/>
  <c r="B1442" i="20"/>
  <c r="A1442" i="20"/>
  <c r="B1440" i="20"/>
  <c r="A1440" i="20"/>
  <c r="B1441" i="20"/>
  <c r="A1441" i="20"/>
  <c r="B1439" i="20"/>
  <c r="A1439" i="20"/>
  <c r="B1438" i="20"/>
  <c r="A1438" i="20"/>
  <c r="B1434" i="20"/>
  <c r="A1434" i="20"/>
  <c r="B1433" i="20"/>
  <c r="A1433" i="20"/>
  <c r="B1432" i="20"/>
  <c r="A1432" i="20"/>
  <c r="B1431" i="20"/>
  <c r="A1431" i="20"/>
  <c r="B1430" i="20"/>
  <c r="A1430" i="20"/>
  <c r="B1429" i="20"/>
  <c r="A1429" i="20"/>
  <c r="B1428" i="20"/>
  <c r="A1428" i="20"/>
  <c r="B1427" i="20"/>
  <c r="A1427" i="20"/>
  <c r="B1426" i="20"/>
  <c r="A1426" i="20"/>
  <c r="B1425" i="20"/>
  <c r="A1425" i="20"/>
  <c r="B1424" i="20"/>
  <c r="A1424" i="20"/>
  <c r="B1423" i="20"/>
  <c r="A1423" i="20"/>
  <c r="B1422" i="20"/>
  <c r="A1422" i="20"/>
  <c r="B1421" i="20"/>
  <c r="A1421" i="20"/>
  <c r="B1420" i="20"/>
  <c r="A1420" i="20"/>
  <c r="B1416" i="20"/>
  <c r="A1416" i="20"/>
  <c r="B1415" i="20"/>
  <c r="A1415" i="20"/>
  <c r="B1414" i="20"/>
  <c r="A1414" i="20"/>
  <c r="B1413" i="20"/>
  <c r="A1413" i="20"/>
  <c r="B1412" i="20"/>
  <c r="A1412" i="20"/>
  <c r="B1411" i="20"/>
  <c r="A1411" i="20"/>
  <c r="B1410" i="20"/>
  <c r="A1410" i="20"/>
  <c r="B1407" i="20"/>
  <c r="A1407" i="20"/>
  <c r="B1406" i="20"/>
  <c r="A1406" i="20"/>
  <c r="B1405" i="20"/>
  <c r="A1405" i="20"/>
  <c r="B1404" i="20"/>
  <c r="A1404" i="20"/>
  <c r="B1403" i="20"/>
  <c r="A1403" i="20"/>
  <c r="B1402" i="20"/>
  <c r="A1402" i="20"/>
  <c r="B1392" i="20"/>
  <c r="A1392" i="20"/>
  <c r="B1391" i="20"/>
  <c r="A1391" i="20"/>
  <c r="B1390" i="20"/>
  <c r="A1390" i="20"/>
  <c r="B1389" i="20"/>
  <c r="A1389" i="20"/>
  <c r="B1388" i="20"/>
  <c r="A1388" i="20"/>
  <c r="B1387" i="20"/>
  <c r="A1387" i="20"/>
  <c r="B1386" i="20"/>
  <c r="A1386" i="20"/>
  <c r="B1382" i="20"/>
  <c r="A1382" i="20"/>
  <c r="B1381" i="20"/>
  <c r="A1381" i="20"/>
  <c r="B1379" i="20"/>
  <c r="A1379" i="20"/>
  <c r="B1378" i="20"/>
  <c r="A1378" i="20"/>
  <c r="B1377" i="20"/>
  <c r="A1377" i="20"/>
  <c r="B1375" i="20"/>
  <c r="A1375" i="20"/>
  <c r="B1374" i="20"/>
  <c r="A1374" i="20"/>
  <c r="B1373" i="20"/>
  <c r="A1373" i="20"/>
  <c r="B1372" i="20"/>
  <c r="A1372" i="20"/>
  <c r="B1371" i="20"/>
  <c r="A1371" i="20"/>
  <c r="B1370" i="20"/>
  <c r="A1370" i="20"/>
  <c r="B1369" i="20"/>
  <c r="A1369" i="20"/>
  <c r="B1368" i="20"/>
  <c r="A1368" i="20"/>
  <c r="B1380" i="20"/>
  <c r="A1380" i="20"/>
  <c r="B1367" i="20"/>
  <c r="A1367" i="20"/>
  <c r="B1366" i="20"/>
  <c r="A1366" i="20"/>
  <c r="B1365" i="20"/>
  <c r="A1365" i="20"/>
  <c r="B1364" i="20"/>
  <c r="A1364" i="20"/>
  <c r="B1363" i="20"/>
  <c r="A1363" i="20"/>
  <c r="B1362" i="20"/>
  <c r="A1362" i="20"/>
  <c r="B1361" i="20"/>
  <c r="A1361" i="20"/>
  <c r="B1358" i="20"/>
  <c r="A1358" i="20"/>
  <c r="B1357" i="20"/>
  <c r="A1357" i="20"/>
  <c r="B1356" i="20"/>
  <c r="A1356" i="20"/>
  <c r="B1355" i="20"/>
  <c r="A1355" i="20"/>
  <c r="B1354" i="20"/>
  <c r="A1354" i="20"/>
  <c r="B1353" i="20"/>
  <c r="A1353" i="20"/>
  <c r="B1352" i="20"/>
  <c r="A1352" i="20"/>
  <c r="B1351" i="20"/>
  <c r="A1351" i="20"/>
  <c r="B1350" i="20"/>
  <c r="A1350" i="20"/>
  <c r="B1349" i="20"/>
  <c r="A1349" i="20"/>
  <c r="B1348" i="20"/>
  <c r="A1348" i="20"/>
  <c r="B1347" i="20"/>
  <c r="A1347" i="20"/>
  <c r="B1346" i="20"/>
  <c r="A1346" i="20"/>
  <c r="B1345" i="20"/>
  <c r="A1345" i="20"/>
  <c r="B1344" i="20"/>
  <c r="A1344" i="20"/>
  <c r="B1343" i="20"/>
  <c r="A1343" i="20"/>
  <c r="B1342" i="20"/>
  <c r="A1342" i="20"/>
  <c r="B1341" i="20"/>
  <c r="A1341" i="20"/>
  <c r="B1340" i="20"/>
  <c r="A1340" i="20"/>
  <c r="B1339" i="20"/>
  <c r="A1339" i="20"/>
  <c r="B1338" i="20"/>
  <c r="A1338" i="20"/>
  <c r="B1337" i="20"/>
  <c r="A1337" i="20"/>
  <c r="B1336" i="20"/>
  <c r="A1336" i="20"/>
  <c r="B1334" i="20"/>
  <c r="A1334" i="20"/>
  <c r="B1333" i="20"/>
  <c r="A1333" i="20"/>
  <c r="B1332" i="20"/>
  <c r="A1332" i="20"/>
  <c r="B1331" i="20"/>
  <c r="A1331" i="20"/>
  <c r="B1330" i="20"/>
  <c r="A1330" i="20"/>
  <c r="B1329" i="20"/>
  <c r="A1329" i="20"/>
  <c r="B1328" i="20"/>
  <c r="A1328" i="20"/>
  <c r="B1327" i="20"/>
  <c r="A1327" i="20"/>
  <c r="B1326" i="20"/>
  <c r="A1326" i="20"/>
  <c r="B1325" i="20"/>
  <c r="A1325" i="20"/>
  <c r="B1324" i="20"/>
  <c r="A1324" i="20"/>
  <c r="B1323" i="20"/>
  <c r="A1323" i="20"/>
  <c r="B1322" i="20"/>
  <c r="A1322" i="20"/>
  <c r="B1321" i="20"/>
  <c r="A1321" i="20"/>
  <c r="B1320" i="20"/>
  <c r="A1320" i="20"/>
  <c r="B1319" i="20"/>
  <c r="A1319" i="20"/>
  <c r="B1318" i="20"/>
  <c r="A1318" i="20"/>
  <c r="B1317" i="20"/>
  <c r="A1317" i="20"/>
  <c r="B1316" i="20"/>
  <c r="A1316" i="20"/>
  <c r="B1315" i="20"/>
  <c r="A1315" i="20"/>
  <c r="B1314" i="20"/>
  <c r="A1314" i="20"/>
  <c r="B1313" i="20"/>
  <c r="A1313" i="20"/>
  <c r="B1312" i="20"/>
  <c r="A1312" i="20"/>
  <c r="B1309" i="20"/>
  <c r="A1309" i="20"/>
  <c r="B1308" i="20"/>
  <c r="A1308" i="20"/>
  <c r="B1307" i="20"/>
  <c r="A1307" i="20"/>
  <c r="B1304" i="20"/>
  <c r="A1304" i="20"/>
  <c r="B1303" i="20"/>
  <c r="A1303" i="20"/>
  <c r="B1302" i="20"/>
  <c r="A1302" i="20"/>
  <c r="B1301" i="20"/>
  <c r="A1301" i="20"/>
  <c r="B1300" i="20"/>
  <c r="A1300" i="20"/>
  <c r="B1299" i="20"/>
  <c r="A1299" i="20"/>
  <c r="B1298" i="20"/>
  <c r="A1298" i="20"/>
  <c r="B1297" i="20"/>
  <c r="A1297" i="20"/>
  <c r="B1296" i="20"/>
  <c r="A1296" i="20"/>
  <c r="B1295" i="20"/>
  <c r="A1295" i="20"/>
  <c r="B1294" i="20"/>
  <c r="A1294" i="20"/>
  <c r="B1293" i="20"/>
  <c r="A1293" i="20"/>
  <c r="B1292" i="20"/>
  <c r="A1292" i="20"/>
  <c r="B1291" i="20"/>
  <c r="A1291" i="20"/>
  <c r="B1290" i="20"/>
  <c r="A1290" i="20"/>
  <c r="B1289" i="20"/>
  <c r="A1289" i="20"/>
  <c r="B1288" i="20"/>
  <c r="A1288" i="20"/>
  <c r="B1287" i="20"/>
  <c r="A1287" i="20"/>
  <c r="B1286" i="20"/>
  <c r="A1286" i="20"/>
  <c r="B1285" i="20"/>
  <c r="A1285" i="20"/>
  <c r="B1283" i="20"/>
  <c r="A1283" i="20"/>
  <c r="B1282" i="20"/>
  <c r="A1282" i="20"/>
  <c r="B1281" i="20"/>
  <c r="A1281" i="20"/>
  <c r="B1280" i="20"/>
  <c r="A1280" i="20"/>
  <c r="B1279" i="20"/>
  <c r="A1279" i="20"/>
  <c r="B1278" i="20"/>
  <c r="A1278" i="20"/>
  <c r="B1277" i="20"/>
  <c r="A1277" i="20"/>
  <c r="B1276" i="20"/>
  <c r="A1276" i="20"/>
  <c r="B1275" i="20"/>
  <c r="A1275" i="20"/>
  <c r="B1274" i="20"/>
  <c r="A1274" i="20"/>
  <c r="B1273" i="20"/>
  <c r="A1273" i="20"/>
  <c r="B1272" i="20"/>
  <c r="A1272" i="20"/>
  <c r="B1271" i="20"/>
  <c r="A1271" i="20"/>
  <c r="B1270" i="20"/>
  <c r="A1270" i="20"/>
  <c r="B1269" i="20"/>
  <c r="A1269" i="20"/>
  <c r="B1268" i="20"/>
  <c r="A1268" i="20"/>
  <c r="B1267" i="20"/>
  <c r="A1267" i="20"/>
  <c r="B1266" i="20"/>
  <c r="A1266" i="20"/>
  <c r="B1265" i="20"/>
  <c r="A1265" i="20"/>
  <c r="B1264" i="20"/>
  <c r="A1264" i="20"/>
  <c r="B1263" i="20"/>
  <c r="A1263" i="20"/>
  <c r="B1262" i="20"/>
  <c r="A1262" i="20"/>
  <c r="B1261" i="20"/>
  <c r="A1261" i="20"/>
  <c r="B1260" i="20"/>
  <c r="A1260" i="20"/>
  <c r="B1259" i="20"/>
  <c r="A1259" i="20"/>
  <c r="B1258" i="20"/>
  <c r="A1258" i="20"/>
  <c r="B1257" i="20"/>
  <c r="A1257" i="20"/>
  <c r="B1256" i="20"/>
  <c r="A1256" i="20"/>
  <c r="B1255" i="20"/>
  <c r="A1255" i="20"/>
  <c r="B1254" i="20"/>
  <c r="A1254" i="20"/>
  <c r="B1253" i="20"/>
  <c r="A1253" i="20"/>
  <c r="B1252" i="20"/>
  <c r="A1252" i="20"/>
  <c r="B1251" i="20"/>
  <c r="A1251" i="20"/>
  <c r="B1250" i="20"/>
  <c r="A1250" i="20"/>
  <c r="B1249" i="20"/>
  <c r="A1249" i="20"/>
  <c r="B1247" i="20"/>
  <c r="A1247" i="20"/>
  <c r="B1246" i="20"/>
  <c r="A1246" i="20"/>
  <c r="B1245" i="20"/>
  <c r="A1245" i="20"/>
  <c r="B1244" i="20"/>
  <c r="A1244" i="20"/>
  <c r="B1243" i="20"/>
  <c r="A1243" i="20"/>
  <c r="B1242" i="20"/>
  <c r="A1242" i="20"/>
  <c r="B1241" i="20"/>
  <c r="A1241" i="20"/>
  <c r="B1240" i="20"/>
  <c r="A1240" i="20"/>
  <c r="B1239" i="20"/>
  <c r="A1239" i="20"/>
  <c r="B1238" i="20"/>
  <c r="A1238" i="20"/>
  <c r="B1237" i="20"/>
  <c r="A1237" i="20"/>
  <c r="B1236" i="20"/>
  <c r="A1236" i="20"/>
  <c r="B1235" i="20"/>
  <c r="A1235" i="20"/>
  <c r="B1234" i="20"/>
  <c r="A1234" i="20"/>
  <c r="B1233" i="20"/>
  <c r="A1233" i="20"/>
  <c r="B1232" i="20"/>
  <c r="A1232" i="20"/>
  <c r="B1231" i="20"/>
  <c r="A1231" i="20"/>
  <c r="B1230" i="20"/>
  <c r="A1230" i="20"/>
  <c r="B1229" i="20"/>
  <c r="A1229" i="20"/>
  <c r="B1228" i="20"/>
  <c r="A1228" i="20"/>
  <c r="B1227" i="20"/>
  <c r="A1227" i="20"/>
  <c r="B1226" i="20"/>
  <c r="A1226" i="20"/>
  <c r="B1225" i="20"/>
  <c r="A1225" i="20"/>
  <c r="B1224" i="20"/>
  <c r="A1224" i="20"/>
  <c r="B1223" i="20"/>
  <c r="A1223" i="20"/>
  <c r="B1222" i="20"/>
  <c r="A1222" i="20"/>
  <c r="B1221" i="20"/>
  <c r="A1221" i="20"/>
  <c r="B1220" i="20"/>
  <c r="A1220" i="20"/>
  <c r="B1219" i="20"/>
  <c r="A1219" i="20"/>
  <c r="B1218" i="20"/>
  <c r="A1218" i="20"/>
  <c r="B1217" i="20"/>
  <c r="A1217" i="20"/>
  <c r="B1216" i="20"/>
  <c r="A1216" i="20"/>
  <c r="B1215" i="20"/>
  <c r="A1215" i="20"/>
  <c r="B1214" i="20"/>
  <c r="A1214" i="20"/>
  <c r="B1213" i="20"/>
  <c r="A1213" i="20"/>
  <c r="B1212" i="20"/>
  <c r="A1212" i="20"/>
  <c r="B1210" i="20"/>
  <c r="A1210" i="20"/>
  <c r="B1209" i="20"/>
  <c r="A1209" i="20"/>
  <c r="B1208" i="20"/>
  <c r="A1208" i="20"/>
  <c r="B1207" i="20"/>
  <c r="A1207" i="20"/>
  <c r="B1206" i="20"/>
  <c r="A1206" i="20"/>
  <c r="B1205" i="20"/>
  <c r="A1205" i="20"/>
  <c r="B1204" i="20"/>
  <c r="A1204" i="20"/>
  <c r="B1203" i="20"/>
  <c r="A1203" i="20"/>
  <c r="B1202" i="20"/>
  <c r="A1202" i="20"/>
  <c r="B1201" i="20"/>
  <c r="A1201" i="20"/>
  <c r="B1200" i="20"/>
  <c r="A1200" i="20"/>
  <c r="B1197" i="20"/>
  <c r="A1197" i="20"/>
  <c r="B1196" i="20"/>
  <c r="A1196" i="20"/>
  <c r="B1195" i="20"/>
  <c r="A1195" i="20"/>
  <c r="B1188" i="20"/>
  <c r="A1188" i="20"/>
  <c r="B1187" i="20"/>
  <c r="A1187" i="20"/>
  <c r="B1186" i="20"/>
  <c r="A1186" i="20"/>
  <c r="B1185" i="20"/>
  <c r="A1185" i="20"/>
  <c r="B1184" i="20"/>
  <c r="A1184" i="20"/>
  <c r="B1183" i="20"/>
  <c r="A1183" i="20"/>
  <c r="B1182" i="20"/>
  <c r="A1182" i="20"/>
  <c r="B1181" i="20"/>
  <c r="A1181" i="20"/>
  <c r="B1180" i="20"/>
  <c r="A1180" i="20"/>
  <c r="B1179" i="20"/>
  <c r="A1179" i="20"/>
  <c r="B1178" i="20"/>
  <c r="A1178" i="20"/>
  <c r="B1177" i="20"/>
  <c r="A1177" i="20"/>
  <c r="B1176" i="20"/>
  <c r="A1176" i="20"/>
  <c r="B1175" i="20"/>
  <c r="A1175" i="20"/>
  <c r="B1174" i="20"/>
  <c r="A1174" i="20"/>
  <c r="B1173" i="20"/>
  <c r="A1173" i="20"/>
  <c r="B1172" i="20"/>
  <c r="A1172" i="20"/>
  <c r="B1171" i="20"/>
  <c r="A1171" i="20"/>
  <c r="B1170" i="20"/>
  <c r="A1170" i="20"/>
  <c r="B1169" i="20"/>
  <c r="A1169" i="20"/>
  <c r="B1168" i="20"/>
  <c r="A1168" i="20"/>
  <c r="B1167" i="20"/>
  <c r="A1167" i="20"/>
  <c r="B1166" i="20"/>
  <c r="A1166" i="20"/>
  <c r="B1165" i="20"/>
  <c r="A1165" i="20"/>
  <c r="B1164" i="20"/>
  <c r="A1164" i="20"/>
  <c r="B1163" i="20"/>
  <c r="A1163" i="20"/>
  <c r="B1162" i="20"/>
  <c r="A1162" i="20"/>
  <c r="B1161" i="20"/>
  <c r="A1161" i="20"/>
  <c r="B1160" i="20"/>
  <c r="A1160" i="20"/>
  <c r="B1159" i="20"/>
  <c r="A1159" i="20"/>
  <c r="B1158" i="20"/>
  <c r="A1158" i="20"/>
  <c r="B1157" i="20"/>
  <c r="A1157" i="20"/>
  <c r="B1156" i="20"/>
  <c r="A1156" i="20"/>
  <c r="B1155" i="20"/>
  <c r="A1155" i="20"/>
  <c r="B1154" i="20"/>
  <c r="A1154" i="20"/>
  <c r="B1153" i="20"/>
  <c r="A1153" i="20"/>
  <c r="B1152" i="20"/>
  <c r="A1152" i="20"/>
  <c r="B1151" i="20"/>
  <c r="A1151" i="20"/>
  <c r="B1150" i="20"/>
  <c r="A1150" i="20"/>
  <c r="B1149" i="20"/>
  <c r="A1149" i="20"/>
  <c r="B1148" i="20"/>
  <c r="A1148" i="20"/>
  <c r="B1147" i="20"/>
  <c r="A1147" i="20"/>
  <c r="B1144" i="20"/>
  <c r="A1144" i="20"/>
  <c r="B1143" i="20"/>
  <c r="A1143" i="20"/>
  <c r="B1142" i="20"/>
  <c r="A1142" i="20"/>
  <c r="B1141" i="20"/>
  <c r="A1141" i="20"/>
  <c r="B1133" i="20"/>
  <c r="A1133" i="20"/>
  <c r="B1132" i="20"/>
  <c r="A1132" i="20"/>
  <c r="B1131" i="20"/>
  <c r="A1131" i="20"/>
  <c r="B1130" i="20"/>
  <c r="A1130" i="20"/>
  <c r="B1129" i="20"/>
  <c r="A1129" i="20"/>
  <c r="B1128" i="20"/>
  <c r="A1128" i="20"/>
  <c r="B1127" i="20"/>
  <c r="A1127" i="20"/>
  <c r="B1126" i="20"/>
  <c r="A1126" i="20"/>
  <c r="B1125" i="20"/>
  <c r="A1125" i="20"/>
  <c r="B1124" i="20"/>
  <c r="A1124" i="20"/>
  <c r="B1123" i="20"/>
  <c r="A1123" i="20"/>
  <c r="B1122" i="20"/>
  <c r="A1122" i="20"/>
  <c r="B1120" i="20"/>
  <c r="A1120" i="20"/>
  <c r="B1119" i="20"/>
  <c r="A1119" i="20"/>
  <c r="B1118" i="20"/>
  <c r="A1118" i="20"/>
  <c r="B1117" i="20"/>
  <c r="A1117" i="20"/>
  <c r="B1116" i="20"/>
  <c r="A1116" i="20"/>
  <c r="B1115" i="20"/>
  <c r="A1115" i="20"/>
  <c r="B1114" i="20"/>
  <c r="A1114" i="20"/>
  <c r="B1111" i="20"/>
  <c r="A1111" i="20"/>
  <c r="B1110" i="20"/>
  <c r="A1110" i="20"/>
  <c r="B1109" i="20"/>
  <c r="A1109" i="20"/>
  <c r="B1108" i="20"/>
  <c r="A1108" i="20"/>
  <c r="B1105" i="20"/>
  <c r="A1105" i="20"/>
  <c r="B1104" i="20"/>
  <c r="A1104" i="20"/>
  <c r="B1103" i="20"/>
  <c r="A1103" i="20"/>
  <c r="B1102" i="20"/>
  <c r="A1102" i="20"/>
  <c r="B1121" i="20"/>
  <c r="A1121" i="20"/>
  <c r="B1101" i="20"/>
  <c r="A1101" i="20"/>
  <c r="B1100" i="20"/>
  <c r="A1100" i="20"/>
  <c r="B1099" i="20"/>
  <c r="A1099" i="20"/>
  <c r="B1096" i="20"/>
  <c r="A1096" i="20"/>
  <c r="B1095" i="20"/>
  <c r="A1095" i="20"/>
  <c r="B1094" i="20"/>
  <c r="A1094" i="20"/>
  <c r="B1093" i="20"/>
  <c r="A1093" i="20"/>
  <c r="B1091" i="20"/>
  <c r="A1091" i="20"/>
  <c r="B1089" i="20"/>
  <c r="A1089" i="20"/>
  <c r="B1088" i="20"/>
  <c r="A1088" i="20"/>
  <c r="B1087" i="20"/>
  <c r="A1087" i="20"/>
  <c r="B1086" i="20"/>
  <c r="A1086" i="20"/>
  <c r="B1085" i="20"/>
  <c r="A1085" i="20"/>
  <c r="B1084" i="20"/>
  <c r="A1084" i="20"/>
  <c r="B1083" i="20"/>
  <c r="A1083" i="20"/>
  <c r="B1082" i="20"/>
  <c r="A1082" i="20"/>
  <c r="B1081" i="20"/>
  <c r="A1081" i="20"/>
  <c r="B1080" i="20"/>
  <c r="A1080" i="20"/>
  <c r="B1079" i="20"/>
  <c r="A1079" i="20"/>
  <c r="B1078" i="20"/>
  <c r="A1078" i="20"/>
  <c r="B1077" i="20"/>
  <c r="A1077" i="20"/>
  <c r="B1076" i="20"/>
  <c r="A1076" i="20"/>
  <c r="B1075" i="20"/>
  <c r="A1075" i="20"/>
  <c r="B1074" i="20"/>
  <c r="A1074" i="20"/>
  <c r="B1073" i="20"/>
  <c r="A1073" i="20"/>
  <c r="B1072" i="20"/>
  <c r="A1072" i="20"/>
  <c r="B1071" i="20"/>
  <c r="A1071" i="20"/>
  <c r="B1070" i="20"/>
  <c r="A1070" i="20"/>
  <c r="B1067" i="20"/>
  <c r="A1067" i="20"/>
  <c r="B1066" i="20"/>
  <c r="A1066" i="20"/>
  <c r="B1065" i="20"/>
  <c r="A1065" i="20"/>
  <c r="B1064" i="20"/>
  <c r="A1064" i="20"/>
  <c r="B1061" i="20"/>
  <c r="A1061" i="20"/>
  <c r="B1060" i="20"/>
  <c r="A1060" i="20"/>
  <c r="B1059" i="20"/>
  <c r="A1059" i="20"/>
  <c r="B1058" i="20"/>
  <c r="A1058" i="20"/>
  <c r="B1057" i="20"/>
  <c r="A1057" i="20"/>
  <c r="B1056" i="20"/>
  <c r="A1056" i="20"/>
  <c r="B1055" i="20"/>
  <c r="A1055" i="20"/>
  <c r="B1054" i="20"/>
  <c r="A1054" i="20"/>
  <c r="B1053" i="20"/>
  <c r="A1053" i="20"/>
  <c r="B1052" i="20"/>
  <c r="A1052" i="20"/>
  <c r="B1051" i="20"/>
  <c r="A1051" i="20"/>
  <c r="B1050" i="20"/>
  <c r="A1050" i="20"/>
  <c r="B1049" i="20"/>
  <c r="A1049" i="20"/>
  <c r="B1048" i="20"/>
  <c r="A1048" i="20"/>
  <c r="B1047" i="20"/>
  <c r="A1047" i="20"/>
  <c r="B1045" i="20"/>
  <c r="A1045" i="20"/>
  <c r="B1044" i="20"/>
  <c r="A1044" i="20"/>
  <c r="B1043" i="20"/>
  <c r="A1043" i="20"/>
  <c r="B1042" i="20"/>
  <c r="A1042" i="20"/>
  <c r="B1041" i="20"/>
  <c r="A1041" i="20"/>
  <c r="B1040" i="20"/>
  <c r="A1040" i="20"/>
  <c r="B1039" i="20"/>
  <c r="A1039" i="20"/>
  <c r="B1037" i="20"/>
  <c r="A1037" i="20"/>
  <c r="B1036" i="20"/>
  <c r="A1036" i="20"/>
  <c r="B1035" i="20"/>
  <c r="A1035" i="20"/>
  <c r="B1034" i="20"/>
  <c r="A1034" i="20"/>
  <c r="B1033" i="20"/>
  <c r="B1032" i="20"/>
  <c r="A1032" i="20"/>
  <c r="B1031" i="20"/>
  <c r="A1031" i="20"/>
  <c r="B1030" i="20"/>
  <c r="A1030" i="20"/>
  <c r="B1029" i="20"/>
  <c r="A1029" i="20"/>
  <c r="B1028" i="20"/>
  <c r="A1028" i="20"/>
  <c r="B1024" i="20"/>
  <c r="A1024" i="20"/>
  <c r="B1023" i="20"/>
  <c r="A1023" i="20"/>
  <c r="B1022" i="20"/>
  <c r="A1022" i="20"/>
  <c r="B1021" i="20"/>
  <c r="A1021" i="20"/>
  <c r="B1020" i="20"/>
  <c r="A1020" i="20"/>
  <c r="B1019" i="20"/>
  <c r="A1019" i="20"/>
  <c r="B1018" i="20"/>
  <c r="A1018" i="20"/>
  <c r="B1017" i="20"/>
  <c r="A1017" i="20"/>
  <c r="B1016" i="20"/>
  <c r="A1016" i="20"/>
  <c r="B1015" i="20"/>
  <c r="A1015" i="20"/>
  <c r="B1012" i="20"/>
  <c r="A1012" i="20"/>
  <c r="B1010" i="20"/>
  <c r="A1010" i="20"/>
  <c r="B1009" i="20"/>
  <c r="A1009" i="20"/>
  <c r="B1027" i="20"/>
  <c r="A1027" i="20"/>
  <c r="B1008" i="20"/>
  <c r="A1008" i="20"/>
  <c r="B1007" i="20"/>
  <c r="A1007" i="20"/>
  <c r="B1006" i="20"/>
  <c r="A1006" i="20"/>
  <c r="B1005" i="20"/>
  <c r="A1005" i="20"/>
  <c r="B1004" i="20"/>
  <c r="A1004" i="20"/>
  <c r="B995" i="20"/>
  <c r="A995" i="20"/>
  <c r="B994" i="20"/>
  <c r="A994" i="20"/>
  <c r="B993" i="20"/>
  <c r="A993" i="20"/>
  <c r="B992" i="20"/>
  <c r="A992" i="20"/>
  <c r="B991" i="20"/>
  <c r="A991" i="20"/>
  <c r="B990" i="20"/>
  <c r="A990" i="20"/>
  <c r="B989" i="20"/>
  <c r="A989" i="20"/>
  <c r="B988" i="20"/>
  <c r="A988" i="20"/>
  <c r="B987" i="20"/>
  <c r="A987" i="20"/>
  <c r="B986" i="20"/>
  <c r="A986" i="20"/>
  <c r="B985" i="20"/>
  <c r="A985" i="20"/>
  <c r="B984" i="20"/>
  <c r="A984" i="20"/>
  <c r="B983" i="20"/>
  <c r="A983" i="20"/>
  <c r="B982" i="20"/>
  <c r="A982" i="20"/>
  <c r="B981" i="20"/>
  <c r="A981" i="20"/>
  <c r="B980" i="20"/>
  <c r="A980" i="20"/>
  <c r="B977" i="20"/>
  <c r="A977" i="20"/>
  <c r="B976" i="20"/>
  <c r="A976" i="20"/>
  <c r="B975" i="20"/>
  <c r="A975" i="20"/>
  <c r="B974" i="20"/>
  <c r="A974" i="20"/>
  <c r="B973" i="20"/>
  <c r="A973" i="20"/>
  <c r="B972" i="20"/>
  <c r="A972" i="20"/>
  <c r="B971" i="20"/>
  <c r="A971" i="20"/>
  <c r="B970" i="20"/>
  <c r="A970" i="20"/>
  <c r="B969" i="20"/>
  <c r="A969" i="20"/>
  <c r="B968" i="20"/>
  <c r="A968" i="20"/>
  <c r="B967" i="20"/>
  <c r="A967" i="20"/>
  <c r="B966" i="20"/>
  <c r="A966" i="20"/>
  <c r="B965" i="20"/>
  <c r="A965" i="20"/>
  <c r="B964" i="20"/>
  <c r="A964" i="20"/>
  <c r="B963" i="20"/>
  <c r="A963" i="20"/>
  <c r="B962" i="20"/>
  <c r="A962" i="20"/>
  <c r="B961" i="20"/>
  <c r="A961" i="20"/>
  <c r="B960" i="20"/>
  <c r="A960" i="20"/>
  <c r="B959" i="20"/>
  <c r="A959" i="20"/>
  <c r="B958" i="20"/>
  <c r="A958" i="20"/>
  <c r="B957" i="20"/>
  <c r="A957" i="20"/>
  <c r="B956" i="20"/>
  <c r="A956" i="20"/>
  <c r="B955" i="20"/>
  <c r="A955" i="20"/>
  <c r="B954" i="20"/>
  <c r="A954" i="20"/>
  <c r="B953" i="20"/>
  <c r="A953" i="20"/>
  <c r="B952" i="20"/>
  <c r="A952" i="20"/>
  <c r="B951" i="20"/>
  <c r="A951" i="20"/>
  <c r="B950" i="20"/>
  <c r="A950" i="20"/>
  <c r="B949" i="20"/>
  <c r="A949" i="20"/>
  <c r="B948" i="20"/>
  <c r="A948" i="20"/>
  <c r="B947" i="20"/>
  <c r="A947" i="20"/>
  <c r="B946" i="20"/>
  <c r="A946" i="20"/>
  <c r="B945" i="20"/>
  <c r="A945" i="20"/>
  <c r="B944" i="20"/>
  <c r="A944" i="20"/>
  <c r="B943" i="20"/>
  <c r="A943" i="20"/>
  <c r="B942" i="20"/>
  <c r="A942" i="20"/>
  <c r="B941" i="20"/>
  <c r="A941" i="20"/>
  <c r="B940" i="20"/>
  <c r="A940" i="20"/>
  <c r="B939" i="20"/>
  <c r="A939" i="20"/>
  <c r="B938" i="20"/>
  <c r="A938" i="20"/>
  <c r="B937" i="20"/>
  <c r="A937" i="20"/>
  <c r="B936" i="20"/>
  <c r="A936" i="20"/>
  <c r="B935" i="20"/>
  <c r="A935" i="20"/>
  <c r="B934" i="20"/>
  <c r="A934" i="20"/>
  <c r="B933" i="20"/>
  <c r="A933" i="20"/>
  <c r="B932" i="20"/>
  <c r="A932" i="20"/>
  <c r="B931" i="20"/>
  <c r="A931" i="20"/>
  <c r="B930" i="20"/>
  <c r="A930" i="20"/>
  <c r="B929" i="20"/>
  <c r="A929" i="20"/>
  <c r="B928" i="20"/>
  <c r="A928" i="20"/>
  <c r="B927" i="20"/>
  <c r="A927" i="20"/>
  <c r="B926" i="20"/>
  <c r="A926" i="20"/>
  <c r="B925" i="20"/>
  <c r="A925" i="20"/>
  <c r="B924" i="20"/>
  <c r="A924" i="20"/>
  <c r="B923" i="20"/>
  <c r="A923" i="20"/>
  <c r="B922" i="20"/>
  <c r="A922" i="20"/>
  <c r="B921" i="20"/>
  <c r="A921" i="20"/>
  <c r="B920" i="20"/>
  <c r="A920" i="20"/>
  <c r="B919" i="20"/>
  <c r="A919" i="20"/>
  <c r="B918" i="20"/>
  <c r="A918" i="20"/>
  <c r="B917" i="20"/>
  <c r="A917" i="20"/>
  <c r="B916" i="20"/>
  <c r="A916" i="20"/>
  <c r="B915" i="20"/>
  <c r="A915" i="20"/>
  <c r="B914" i="20"/>
  <c r="A914" i="20"/>
  <c r="B913" i="20"/>
  <c r="A913" i="20"/>
  <c r="B912" i="20"/>
  <c r="A912" i="20"/>
  <c r="B911" i="20"/>
  <c r="A911" i="20"/>
  <c r="B910" i="20"/>
  <c r="A910" i="20"/>
  <c r="B909" i="20"/>
  <c r="A909" i="20"/>
  <c r="B908" i="20"/>
  <c r="A908" i="20"/>
  <c r="B907" i="20"/>
  <c r="A907" i="20"/>
  <c r="B906" i="20"/>
  <c r="A906" i="20"/>
  <c r="B905" i="20"/>
  <c r="A905" i="20"/>
  <c r="B904" i="20"/>
  <c r="A904" i="20"/>
  <c r="B903" i="20"/>
  <c r="A903" i="20"/>
  <c r="B902" i="20"/>
  <c r="A902" i="20"/>
  <c r="B901" i="20"/>
  <c r="A901" i="20"/>
  <c r="B900" i="20"/>
  <c r="A900" i="20"/>
  <c r="B899" i="20"/>
  <c r="A899" i="20"/>
  <c r="B898" i="20"/>
  <c r="A898" i="20"/>
  <c r="B897" i="20"/>
  <c r="A897" i="20"/>
  <c r="B896" i="20"/>
  <c r="A896" i="20"/>
  <c r="B895" i="20"/>
  <c r="A895" i="20"/>
  <c r="B894" i="20"/>
  <c r="A894" i="20"/>
  <c r="B893" i="20"/>
  <c r="A893" i="20"/>
  <c r="B892" i="20"/>
  <c r="A892" i="20"/>
  <c r="B891" i="20"/>
  <c r="A891" i="20"/>
  <c r="B890" i="20"/>
  <c r="A890" i="20"/>
  <c r="B889" i="20"/>
  <c r="A889" i="20"/>
  <c r="B888" i="20"/>
  <c r="A888" i="20"/>
  <c r="B887" i="20"/>
  <c r="A887" i="20"/>
  <c r="B886" i="20"/>
  <c r="A886" i="20"/>
  <c r="B885" i="20"/>
  <c r="A885" i="20"/>
  <c r="B884" i="20"/>
  <c r="A884" i="20"/>
  <c r="B883" i="20"/>
  <c r="A883" i="20"/>
  <c r="B882" i="20"/>
  <c r="A882" i="20"/>
  <c r="B881" i="20"/>
  <c r="A881" i="20"/>
  <c r="B880" i="20"/>
  <c r="A880" i="20"/>
  <c r="B879" i="20"/>
  <c r="A879" i="20"/>
  <c r="B878" i="20"/>
  <c r="A878" i="20"/>
  <c r="B877" i="20"/>
  <c r="A877" i="20"/>
  <c r="B876" i="20"/>
  <c r="A876" i="20"/>
  <c r="B875" i="20"/>
  <c r="A875" i="20"/>
  <c r="B874" i="20"/>
  <c r="A874" i="20"/>
  <c r="B873" i="20"/>
  <c r="A873" i="20"/>
  <c r="B872" i="20"/>
  <c r="A872" i="20"/>
  <c r="B864" i="20"/>
  <c r="A864" i="20"/>
  <c r="B863" i="20"/>
  <c r="A863" i="20"/>
  <c r="B862" i="20"/>
  <c r="A862" i="20"/>
  <c r="B861" i="20"/>
  <c r="A861" i="20"/>
  <c r="B860" i="20"/>
  <c r="A860" i="20"/>
  <c r="B859" i="20"/>
  <c r="A859" i="20"/>
  <c r="B858" i="20"/>
  <c r="A858" i="20"/>
  <c r="B857" i="20"/>
  <c r="A857" i="20"/>
  <c r="B856" i="20"/>
  <c r="A856" i="20"/>
  <c r="B855" i="20"/>
  <c r="A855" i="20"/>
  <c r="B854" i="20"/>
  <c r="A854" i="20"/>
  <c r="B853" i="20"/>
  <c r="A853" i="20"/>
  <c r="B852" i="20"/>
  <c r="A852" i="20"/>
  <c r="B851" i="20"/>
  <c r="A851" i="20"/>
  <c r="B850" i="20"/>
  <c r="A850" i="20"/>
  <c r="B849" i="20"/>
  <c r="A849" i="20"/>
  <c r="B848" i="20"/>
  <c r="A848" i="20"/>
  <c r="B847" i="20"/>
  <c r="A847" i="20"/>
  <c r="B845" i="20"/>
  <c r="A845" i="20"/>
  <c r="B844" i="20"/>
  <c r="A844" i="20"/>
  <c r="B843" i="20"/>
  <c r="A843" i="20"/>
  <c r="B842" i="20"/>
  <c r="A842" i="20"/>
  <c r="B841" i="20"/>
  <c r="A841" i="20"/>
  <c r="B839" i="20"/>
  <c r="A839" i="20"/>
  <c r="B838" i="20"/>
  <c r="A838" i="20"/>
  <c r="B837" i="20"/>
  <c r="A837" i="20"/>
  <c r="B836" i="20"/>
  <c r="A836" i="20"/>
  <c r="B835" i="20"/>
  <c r="A835" i="20"/>
  <c r="B829" i="20"/>
  <c r="A829" i="20"/>
  <c r="B828" i="20"/>
  <c r="A828" i="20"/>
  <c r="B827" i="20"/>
  <c r="A827" i="20"/>
  <c r="B826" i="20"/>
  <c r="A826" i="20"/>
  <c r="B825" i="20"/>
  <c r="A825" i="20"/>
  <c r="B824" i="20"/>
  <c r="A824" i="20"/>
  <c r="B823" i="20"/>
  <c r="A823" i="20"/>
  <c r="B822" i="20"/>
  <c r="A822" i="20"/>
  <c r="B821" i="20"/>
  <c r="A821" i="20"/>
  <c r="B820" i="20"/>
  <c r="A820" i="20"/>
  <c r="B819" i="20"/>
  <c r="A819" i="20"/>
  <c r="B818" i="20"/>
  <c r="A818" i="20"/>
  <c r="B817" i="20"/>
  <c r="A817" i="20"/>
  <c r="B816" i="20"/>
  <c r="A816" i="20"/>
  <c r="B815" i="20"/>
  <c r="A815" i="20"/>
  <c r="B814" i="20"/>
  <c r="A814" i="20"/>
  <c r="B813" i="20"/>
  <c r="A813" i="20"/>
  <c r="B812" i="20"/>
  <c r="A812" i="20"/>
  <c r="B803" i="20"/>
  <c r="A803" i="20"/>
  <c r="B802" i="20"/>
  <c r="A802" i="20"/>
  <c r="B801" i="20"/>
  <c r="A801" i="20"/>
  <c r="B800" i="20"/>
  <c r="A800" i="20"/>
  <c r="B799" i="20"/>
  <c r="A799" i="20"/>
  <c r="B798" i="20"/>
  <c r="A798" i="20"/>
  <c r="B797" i="20"/>
  <c r="A797" i="20"/>
  <c r="B796" i="20"/>
  <c r="B795" i="20"/>
  <c r="A795" i="20"/>
  <c r="B792" i="20"/>
  <c r="A792" i="20"/>
  <c r="B791" i="20"/>
  <c r="A791" i="20"/>
  <c r="B790" i="20"/>
  <c r="A790" i="20"/>
  <c r="B811" i="20"/>
  <c r="A811" i="20"/>
  <c r="B810" i="20"/>
  <c r="A810" i="20"/>
  <c r="B809" i="20"/>
  <c r="A809" i="20"/>
  <c r="B808" i="20"/>
  <c r="A808" i="20"/>
  <c r="B807" i="20"/>
  <c r="A807" i="20"/>
  <c r="B806" i="20"/>
  <c r="A806" i="20"/>
  <c r="B805" i="20"/>
  <c r="A805" i="20"/>
  <c r="B804" i="20"/>
  <c r="A804" i="20"/>
  <c r="B789" i="20"/>
  <c r="A789" i="20"/>
  <c r="B788" i="20"/>
  <c r="A788" i="20"/>
  <c r="B787" i="20"/>
  <c r="A787" i="20"/>
  <c r="B786" i="20"/>
  <c r="A786" i="20"/>
  <c r="B785" i="20"/>
  <c r="A785" i="20"/>
  <c r="B784" i="20"/>
  <c r="A784" i="20"/>
  <c r="B783" i="20"/>
  <c r="A783" i="20"/>
  <c r="B782" i="20"/>
  <c r="A782" i="20"/>
  <c r="B781" i="20"/>
  <c r="A781" i="20"/>
  <c r="B780" i="20"/>
  <c r="A780" i="20"/>
  <c r="B779" i="20"/>
  <c r="A779" i="20"/>
  <c r="B778" i="20"/>
  <c r="A778" i="20"/>
  <c r="B777" i="20"/>
  <c r="A777" i="20"/>
  <c r="B776" i="20"/>
  <c r="A776" i="20"/>
  <c r="B775" i="20"/>
  <c r="B774" i="20"/>
  <c r="A774" i="20"/>
  <c r="B773" i="20"/>
  <c r="A773" i="20"/>
  <c r="B772" i="20"/>
  <c r="A772" i="20"/>
  <c r="B771" i="20"/>
  <c r="A771" i="20"/>
  <c r="B770" i="20"/>
  <c r="A770" i="20"/>
  <c r="B769" i="20"/>
  <c r="A769" i="20"/>
  <c r="B768" i="20"/>
  <c r="A768" i="20"/>
  <c r="B767" i="20"/>
  <c r="A767" i="20"/>
  <c r="B766" i="20"/>
  <c r="A766" i="20"/>
  <c r="B765" i="20"/>
  <c r="A765" i="20"/>
  <c r="B764" i="20"/>
  <c r="A764" i="20"/>
  <c r="B763" i="20"/>
  <c r="A763" i="20"/>
  <c r="B762" i="20"/>
  <c r="A762" i="20"/>
  <c r="B761" i="20"/>
  <c r="A761" i="20"/>
  <c r="B760" i="20"/>
  <c r="A760" i="20"/>
  <c r="B759" i="20"/>
  <c r="A759" i="20"/>
  <c r="B758" i="20"/>
  <c r="A758" i="20"/>
  <c r="B745" i="20"/>
  <c r="A745" i="20"/>
  <c r="B744" i="20"/>
  <c r="A744" i="20"/>
  <c r="B743" i="20"/>
  <c r="A743" i="20"/>
  <c r="B742" i="20"/>
  <c r="A742" i="20"/>
  <c r="B741" i="20"/>
  <c r="A741" i="20"/>
  <c r="B740" i="20"/>
  <c r="A740" i="20"/>
  <c r="B739" i="20"/>
  <c r="A739" i="20"/>
  <c r="B738" i="20"/>
  <c r="A738" i="20"/>
  <c r="B737" i="20"/>
  <c r="A737" i="20"/>
  <c r="B730" i="20"/>
  <c r="A730" i="20"/>
  <c r="B729" i="20"/>
  <c r="A729" i="20"/>
  <c r="B728" i="20"/>
  <c r="A728" i="20"/>
  <c r="B721" i="20"/>
  <c r="A721" i="20"/>
  <c r="B720" i="20"/>
  <c r="A720" i="20"/>
  <c r="B719" i="20"/>
  <c r="A719" i="20"/>
  <c r="B718" i="20"/>
  <c r="A718" i="20"/>
  <c r="B717" i="20"/>
  <c r="A717" i="20"/>
  <c r="B716" i="20"/>
  <c r="A716" i="20"/>
  <c r="B715" i="20"/>
  <c r="A715" i="20"/>
  <c r="B714" i="20"/>
  <c r="A714" i="20"/>
  <c r="B713" i="20"/>
  <c r="A713" i="20"/>
  <c r="B712" i="20"/>
  <c r="A712" i="20"/>
  <c r="B711" i="20"/>
  <c r="A711" i="20"/>
  <c r="B710" i="20"/>
  <c r="A710" i="20"/>
  <c r="B709" i="20"/>
  <c r="A709" i="20"/>
  <c r="B708" i="20"/>
  <c r="A708" i="20"/>
  <c r="B707" i="20"/>
  <c r="A707" i="20"/>
  <c r="B706" i="20"/>
  <c r="A706" i="20"/>
  <c r="B705" i="20"/>
  <c r="A705" i="20"/>
  <c r="B704" i="20"/>
  <c r="A704" i="20"/>
  <c r="B703" i="20"/>
  <c r="A703" i="20"/>
  <c r="B702" i="20"/>
  <c r="A702" i="20"/>
  <c r="B701" i="20"/>
  <c r="A701" i="20"/>
  <c r="B700" i="20"/>
  <c r="A700" i="20"/>
  <c r="B697" i="20"/>
  <c r="A697" i="20"/>
  <c r="B696" i="20"/>
  <c r="A696" i="20"/>
  <c r="B695" i="20"/>
  <c r="A695" i="20"/>
  <c r="B694" i="20"/>
  <c r="A694" i="20"/>
  <c r="B693" i="20"/>
  <c r="A693" i="20"/>
  <c r="B692" i="20"/>
  <c r="A692" i="20"/>
  <c r="B691" i="20"/>
  <c r="A691" i="20"/>
  <c r="B690" i="20"/>
  <c r="A690" i="20"/>
  <c r="B689" i="20"/>
  <c r="A689" i="20"/>
  <c r="B688" i="20"/>
  <c r="A688" i="20"/>
  <c r="B687" i="20"/>
  <c r="A687" i="20"/>
  <c r="B686" i="20"/>
  <c r="A686" i="20"/>
  <c r="B684" i="20"/>
  <c r="A684" i="20"/>
  <c r="B683" i="20"/>
  <c r="A683" i="20"/>
  <c r="B681" i="20"/>
  <c r="A681" i="20"/>
  <c r="B680" i="20"/>
  <c r="A680" i="20"/>
  <c r="B679" i="20"/>
  <c r="A679" i="20"/>
  <c r="B678" i="20"/>
  <c r="A678" i="20"/>
  <c r="B677" i="20"/>
  <c r="A677" i="20"/>
  <c r="B676" i="20"/>
  <c r="A676" i="20"/>
  <c r="B675" i="20"/>
  <c r="A675" i="20"/>
  <c r="B674" i="20"/>
  <c r="A674" i="20"/>
  <c r="B673" i="20"/>
  <c r="A673" i="20"/>
  <c r="B672" i="20"/>
  <c r="A672" i="20"/>
  <c r="B671" i="20"/>
  <c r="A671" i="20"/>
  <c r="B682" i="20"/>
  <c r="A682" i="20"/>
  <c r="B670" i="20"/>
  <c r="A670" i="20"/>
  <c r="B669" i="20"/>
  <c r="A669" i="20"/>
  <c r="B668" i="20"/>
  <c r="A668" i="20"/>
  <c r="B667" i="20"/>
  <c r="A667" i="20"/>
  <c r="B666" i="20"/>
  <c r="A666" i="20"/>
  <c r="B665" i="20"/>
  <c r="A665" i="20"/>
  <c r="B664" i="20"/>
  <c r="A664" i="20"/>
  <c r="B663" i="20"/>
  <c r="A663" i="20"/>
  <c r="B662" i="20"/>
  <c r="A662" i="20"/>
  <c r="B661" i="20"/>
  <c r="A661" i="20"/>
  <c r="B648" i="20"/>
  <c r="A648" i="20"/>
  <c r="B647" i="20"/>
  <c r="A647" i="20"/>
  <c r="B646" i="20"/>
  <c r="A646" i="20"/>
  <c r="B645" i="20"/>
  <c r="A645" i="20"/>
  <c r="B644" i="20"/>
  <c r="A644" i="20"/>
  <c r="B643" i="20"/>
  <c r="A643" i="20"/>
  <c r="B642" i="20"/>
  <c r="A642" i="20"/>
  <c r="B641" i="20"/>
  <c r="A641" i="20"/>
  <c r="B640" i="20"/>
  <c r="A640" i="20"/>
  <c r="B639" i="20"/>
  <c r="A639" i="20"/>
  <c r="B638" i="20"/>
  <c r="A638" i="20"/>
  <c r="B637" i="20"/>
  <c r="A637" i="20"/>
  <c r="B649" i="20"/>
  <c r="A649" i="20"/>
  <c r="B633" i="20"/>
  <c r="A633" i="20"/>
  <c r="B632" i="20"/>
  <c r="A632" i="20"/>
  <c r="B631" i="20"/>
  <c r="A631" i="20"/>
  <c r="B630" i="20"/>
  <c r="A630" i="20"/>
  <c r="B629" i="20"/>
  <c r="A629" i="20"/>
  <c r="B628" i="20"/>
  <c r="A628" i="20"/>
  <c r="B627" i="20"/>
  <c r="A627" i="20"/>
  <c r="B626" i="20"/>
  <c r="A626" i="20"/>
  <c r="B625" i="20"/>
  <c r="A625" i="20"/>
  <c r="B624" i="20"/>
  <c r="A624" i="20"/>
  <c r="B623" i="20"/>
  <c r="A623" i="20"/>
  <c r="B622" i="20"/>
  <c r="A622" i="20"/>
  <c r="B621" i="20"/>
  <c r="A621" i="20"/>
  <c r="B636" i="20"/>
  <c r="A636" i="20"/>
  <c r="B635" i="20"/>
  <c r="A635" i="20"/>
  <c r="B619" i="20"/>
  <c r="A619" i="20"/>
  <c r="B634" i="20"/>
  <c r="A634" i="20"/>
  <c r="B612" i="20"/>
  <c r="A612" i="20"/>
  <c r="B611" i="20"/>
  <c r="A611" i="20"/>
  <c r="B610" i="20"/>
  <c r="B607" i="20"/>
  <c r="A607" i="20"/>
  <c r="B606" i="20"/>
  <c r="A606" i="20"/>
  <c r="B605" i="20"/>
  <c r="A605" i="20"/>
  <c r="B604" i="20"/>
  <c r="A604" i="20"/>
  <c r="B603" i="20"/>
  <c r="A603" i="20"/>
  <c r="B620" i="20"/>
  <c r="A620" i="20"/>
  <c r="B618" i="20"/>
  <c r="A618" i="20"/>
  <c r="B583" i="20"/>
  <c r="A583" i="20"/>
  <c r="B582" i="20"/>
  <c r="A582" i="20"/>
  <c r="B581" i="20"/>
  <c r="A581" i="20"/>
  <c r="B580" i="20"/>
  <c r="A580" i="20"/>
  <c r="B579" i="20"/>
  <c r="A579" i="20"/>
  <c r="B617" i="20"/>
  <c r="A617" i="20"/>
  <c r="B616" i="20"/>
  <c r="A616" i="20"/>
  <c r="B615" i="20"/>
  <c r="A615" i="20"/>
  <c r="B614" i="20"/>
  <c r="A614" i="20"/>
  <c r="B613" i="20"/>
  <c r="A613" i="20"/>
  <c r="B602" i="20"/>
  <c r="A602" i="20"/>
  <c r="B601" i="20"/>
  <c r="A601" i="20"/>
  <c r="B600" i="20"/>
  <c r="A600" i="20"/>
  <c r="B599" i="20"/>
  <c r="A599" i="20"/>
  <c r="B598" i="20"/>
  <c r="A598" i="20"/>
  <c r="B565" i="20"/>
  <c r="A565" i="20"/>
  <c r="B597" i="20"/>
  <c r="A597" i="20"/>
  <c r="B596" i="20"/>
  <c r="A596" i="20"/>
  <c r="B595" i="20"/>
  <c r="A595" i="20"/>
  <c r="B594" i="20"/>
  <c r="A594" i="20"/>
  <c r="B593" i="20"/>
  <c r="A593" i="20"/>
  <c r="B592" i="20"/>
  <c r="A592" i="20"/>
  <c r="B591" i="20"/>
  <c r="A591" i="20"/>
  <c r="B590" i="20"/>
  <c r="A590" i="20"/>
  <c r="B589" i="20"/>
  <c r="A589" i="20"/>
  <c r="B588" i="20"/>
  <c r="A588" i="20"/>
  <c r="B587" i="20"/>
  <c r="A587" i="20"/>
  <c r="B586" i="20"/>
  <c r="A586" i="20"/>
  <c r="B585" i="20"/>
  <c r="A585" i="20"/>
  <c r="B584" i="20"/>
  <c r="A584" i="20"/>
  <c r="B578" i="20"/>
  <c r="A578" i="20"/>
  <c r="B577" i="20"/>
  <c r="A577" i="20"/>
  <c r="B576" i="20"/>
  <c r="A576" i="20"/>
  <c r="B575" i="20"/>
  <c r="A575" i="20"/>
  <c r="B574" i="20"/>
  <c r="A574" i="20"/>
  <c r="B573" i="20"/>
  <c r="A573" i="20"/>
  <c r="B559" i="20"/>
  <c r="A559" i="20"/>
  <c r="B558" i="20"/>
  <c r="A558" i="20"/>
  <c r="B557" i="20"/>
  <c r="A557" i="20"/>
  <c r="B517" i="20"/>
  <c r="A517" i="20"/>
  <c r="B516" i="20"/>
  <c r="A516" i="20"/>
  <c r="B515" i="20"/>
  <c r="A515" i="20"/>
  <c r="B514" i="20"/>
  <c r="A514" i="20"/>
  <c r="B529" i="20"/>
  <c r="A529" i="20"/>
  <c r="B528" i="20"/>
  <c r="A528" i="20"/>
  <c r="B527" i="20"/>
  <c r="A527" i="20"/>
  <c r="B526" i="20"/>
  <c r="A526" i="20"/>
  <c r="B525" i="20"/>
  <c r="A525" i="20"/>
  <c r="B524" i="20"/>
  <c r="A524" i="20"/>
  <c r="B523" i="20"/>
  <c r="A523" i="20"/>
  <c r="B522" i="20"/>
  <c r="A522" i="20"/>
  <c r="B521" i="20"/>
  <c r="A521" i="20"/>
  <c r="B520" i="20"/>
  <c r="A520" i="20"/>
  <c r="B519" i="20"/>
  <c r="A519" i="20"/>
  <c r="B518" i="20"/>
  <c r="A518" i="20"/>
  <c r="B513" i="20"/>
  <c r="A513" i="20"/>
  <c r="B512" i="20"/>
  <c r="A512" i="20"/>
  <c r="B509" i="20"/>
  <c r="A509" i="20"/>
  <c r="B511" i="20"/>
  <c r="A511" i="20"/>
  <c r="B510" i="20"/>
  <c r="A510" i="20"/>
  <c r="B508" i="20"/>
  <c r="A508" i="20"/>
  <c r="B477" i="20"/>
  <c r="A477" i="20"/>
  <c r="B476" i="20"/>
  <c r="A476" i="20"/>
  <c r="B503" i="20"/>
  <c r="A503" i="20"/>
  <c r="B502" i="20"/>
  <c r="A502" i="20"/>
  <c r="B501" i="20"/>
  <c r="A501" i="20"/>
  <c r="B500" i="20"/>
  <c r="A500" i="20"/>
  <c r="B499" i="20"/>
  <c r="A499" i="20"/>
  <c r="B498" i="20"/>
  <c r="A498" i="20"/>
  <c r="B497" i="20"/>
  <c r="A497" i="20"/>
  <c r="B496" i="20"/>
  <c r="A496" i="20"/>
  <c r="B495" i="20"/>
  <c r="A495" i="20"/>
  <c r="B494" i="20"/>
  <c r="A494" i="20"/>
  <c r="B493" i="20"/>
  <c r="A493" i="20"/>
  <c r="B492" i="20"/>
  <c r="A492" i="20"/>
  <c r="B491" i="20"/>
  <c r="A491" i="20"/>
  <c r="B490" i="20"/>
  <c r="A490" i="20"/>
  <c r="B489" i="20"/>
  <c r="A489" i="20"/>
  <c r="B488" i="20"/>
  <c r="A488" i="20"/>
  <c r="B487" i="20"/>
  <c r="A487" i="20"/>
  <c r="B486" i="20"/>
  <c r="A486" i="20"/>
  <c r="B485" i="20"/>
  <c r="A485" i="20"/>
  <c r="A484" i="20"/>
  <c r="B483" i="20"/>
  <c r="A483" i="20"/>
  <c r="B482" i="20"/>
  <c r="A482" i="20"/>
  <c r="B481" i="20"/>
  <c r="A481" i="20"/>
  <c r="B480" i="20"/>
  <c r="A480" i="20"/>
  <c r="B479" i="20"/>
  <c r="A479" i="20"/>
  <c r="B478" i="20"/>
  <c r="A478" i="20"/>
  <c r="B475" i="20"/>
  <c r="A475" i="20"/>
  <c r="B474" i="20"/>
  <c r="A474" i="20"/>
  <c r="B473" i="20"/>
  <c r="A473" i="20"/>
  <c r="B472" i="20"/>
  <c r="A472" i="20"/>
  <c r="B471" i="20"/>
  <c r="A471" i="20"/>
  <c r="B470" i="20"/>
  <c r="A470" i="20"/>
  <c r="B469" i="20"/>
  <c r="A469" i="20"/>
  <c r="B468" i="20"/>
  <c r="A468" i="20"/>
  <c r="B467" i="20"/>
  <c r="A467" i="20"/>
  <c r="B460" i="20"/>
  <c r="A460" i="20"/>
  <c r="B439" i="20"/>
  <c r="A439" i="20"/>
  <c r="B438" i="20"/>
  <c r="A438" i="20"/>
  <c r="B459" i="20"/>
  <c r="A459" i="20"/>
  <c r="B458" i="20"/>
  <c r="A458" i="20"/>
  <c r="B457" i="20"/>
  <c r="A457" i="20"/>
  <c r="B456" i="20"/>
  <c r="A456" i="20"/>
  <c r="B455" i="20"/>
  <c r="A455" i="20"/>
  <c r="B454" i="20"/>
  <c r="A454" i="20"/>
  <c r="B453" i="20"/>
  <c r="A453" i="20"/>
  <c r="B452" i="20"/>
  <c r="A452" i="20"/>
  <c r="B451" i="20"/>
  <c r="A451" i="20"/>
  <c r="B450" i="20"/>
  <c r="A450" i="20"/>
  <c r="B449" i="20"/>
  <c r="A449" i="20"/>
  <c r="B448" i="20"/>
  <c r="A448" i="20"/>
  <c r="B447" i="20"/>
  <c r="A447" i="20"/>
  <c r="B446" i="20"/>
  <c r="A446" i="20"/>
  <c r="B436" i="20"/>
  <c r="A436" i="20"/>
  <c r="B435" i="20"/>
  <c r="A435" i="20"/>
  <c r="B445" i="20"/>
  <c r="A445" i="20"/>
  <c r="B444" i="20"/>
  <c r="A444" i="20"/>
  <c r="B443" i="20"/>
  <c r="A443" i="20"/>
  <c r="B442" i="20"/>
  <c r="A442" i="20"/>
  <c r="B432" i="20"/>
  <c r="A432" i="20"/>
  <c r="B431" i="20"/>
  <c r="A431" i="20"/>
  <c r="B430" i="20"/>
  <c r="A430" i="20"/>
  <c r="B429" i="20"/>
  <c r="A429" i="20"/>
  <c r="B428" i="20"/>
  <c r="A428" i="20"/>
  <c r="B427" i="20"/>
  <c r="A427" i="20"/>
  <c r="B441" i="20"/>
  <c r="A441" i="20"/>
  <c r="B440" i="20"/>
  <c r="A440" i="20"/>
  <c r="B426" i="20"/>
  <c r="A426" i="20"/>
  <c r="B425" i="20"/>
  <c r="A425" i="20"/>
  <c r="B424" i="20"/>
  <c r="A424" i="20"/>
  <c r="B423" i="20"/>
  <c r="A423" i="20"/>
  <c r="B422" i="20"/>
  <c r="A422" i="20"/>
  <c r="B421" i="20"/>
  <c r="A421" i="20"/>
  <c r="B437" i="20"/>
  <c r="A437" i="20"/>
  <c r="B434" i="20"/>
  <c r="A434" i="20"/>
  <c r="B433" i="20"/>
  <c r="A433" i="20"/>
  <c r="B413" i="20"/>
  <c r="B412" i="20"/>
  <c r="A412" i="20"/>
  <c r="B411" i="20"/>
  <c r="A411" i="20"/>
  <c r="B410" i="20"/>
  <c r="A410" i="20"/>
  <c r="B409" i="20"/>
  <c r="A409" i="20"/>
  <c r="B408" i="20"/>
  <c r="A408" i="20"/>
  <c r="B407" i="20"/>
  <c r="A407" i="20"/>
  <c r="B406" i="20"/>
  <c r="A406" i="20"/>
  <c r="B405" i="20"/>
  <c r="A405" i="20"/>
  <c r="B404" i="20"/>
  <c r="A404" i="20"/>
  <c r="B403" i="20"/>
  <c r="A403" i="20"/>
  <c r="B402" i="20"/>
  <c r="A402" i="20"/>
  <c r="B401" i="20"/>
  <c r="A401" i="20"/>
  <c r="B400" i="20"/>
  <c r="A400" i="20"/>
  <c r="B399" i="20"/>
  <c r="A399" i="20"/>
  <c r="B398" i="20"/>
  <c r="A398" i="20"/>
  <c r="B397" i="20"/>
  <c r="A397" i="20"/>
  <c r="B396" i="20"/>
  <c r="A396" i="20"/>
  <c r="B395" i="20"/>
  <c r="A395" i="20"/>
  <c r="B394" i="20"/>
  <c r="A394" i="20"/>
  <c r="B393" i="20"/>
  <c r="A393" i="20"/>
  <c r="B392" i="20"/>
  <c r="A392" i="20"/>
  <c r="B391" i="20"/>
  <c r="A391" i="20"/>
  <c r="B390" i="20"/>
  <c r="A390" i="20"/>
  <c r="B389" i="20"/>
  <c r="A389" i="20"/>
  <c r="B388" i="20"/>
  <c r="A388" i="20"/>
  <c r="B387" i="20"/>
  <c r="A387" i="20"/>
  <c r="B386" i="20"/>
  <c r="A386" i="20"/>
  <c r="B385" i="20"/>
  <c r="A385" i="20"/>
  <c r="B384" i="20"/>
  <c r="A384" i="20"/>
  <c r="B380" i="20"/>
  <c r="A380" i="20"/>
  <c r="B379" i="20"/>
  <c r="A379" i="20"/>
  <c r="B378" i="20"/>
  <c r="A378" i="20"/>
  <c r="B377" i="20"/>
  <c r="A377" i="20"/>
  <c r="B376" i="20"/>
  <c r="A376" i="20"/>
  <c r="B375" i="20"/>
  <c r="A375" i="20"/>
  <c r="B374" i="20"/>
  <c r="A374" i="20"/>
  <c r="B373" i="20"/>
  <c r="A373" i="20"/>
  <c r="B372" i="20"/>
  <c r="A372" i="20"/>
  <c r="B371" i="20"/>
  <c r="A371" i="20"/>
  <c r="B370" i="20"/>
  <c r="A370" i="20"/>
  <c r="B369" i="20"/>
  <c r="A369" i="20"/>
  <c r="B368" i="20"/>
  <c r="A368" i="20"/>
  <c r="B367" i="20"/>
  <c r="A367" i="20"/>
  <c r="B366" i="20"/>
  <c r="A366" i="20"/>
  <c r="B420" i="20"/>
  <c r="A420" i="20"/>
  <c r="B419" i="20"/>
  <c r="A419" i="20"/>
  <c r="B418" i="20"/>
  <c r="A418" i="20"/>
  <c r="B365" i="20"/>
  <c r="A365" i="20"/>
  <c r="B364" i="20"/>
  <c r="A364" i="20"/>
  <c r="B414" i="20"/>
  <c r="A414" i="20"/>
  <c r="B363" i="20"/>
  <c r="A363" i="20"/>
  <c r="B362" i="20"/>
  <c r="A362" i="20"/>
  <c r="B417" i="20"/>
  <c r="A417" i="20"/>
  <c r="B416" i="20"/>
  <c r="A416" i="20"/>
  <c r="B415" i="20"/>
  <c r="A415" i="20"/>
  <c r="B361" i="20"/>
  <c r="A361" i="20"/>
  <c r="B360" i="20"/>
  <c r="A360" i="20"/>
  <c r="B358" i="20"/>
  <c r="A358" i="20"/>
  <c r="B357" i="20"/>
  <c r="A357" i="20"/>
  <c r="B356" i="20"/>
  <c r="A356" i="20"/>
  <c r="B355" i="20"/>
  <c r="A355" i="20"/>
  <c r="B354" i="20"/>
  <c r="A354" i="20"/>
  <c r="B353" i="20"/>
  <c r="A353" i="20"/>
  <c r="B352" i="20"/>
  <c r="A352" i="20"/>
  <c r="B351" i="20"/>
  <c r="A351" i="20"/>
  <c r="B350" i="20"/>
  <c r="A350" i="20"/>
  <c r="B349" i="20"/>
  <c r="A349" i="20"/>
  <c r="B335" i="20"/>
  <c r="A335" i="20"/>
  <c r="B334" i="20"/>
  <c r="A334" i="20"/>
  <c r="B333" i="20"/>
  <c r="A333" i="20"/>
  <c r="B332" i="20"/>
  <c r="A332" i="20"/>
  <c r="B326" i="20"/>
  <c r="A326" i="20"/>
  <c r="B325" i="20"/>
  <c r="A325" i="20"/>
  <c r="B359" i="20"/>
  <c r="A359" i="20"/>
  <c r="B319" i="20"/>
  <c r="A319" i="20"/>
  <c r="B318" i="20"/>
  <c r="A318" i="20"/>
  <c r="B347" i="20"/>
  <c r="A347" i="20"/>
  <c r="B317" i="20"/>
  <c r="A317" i="20"/>
  <c r="B316" i="20"/>
  <c r="A316" i="20"/>
  <c r="B315" i="20"/>
  <c r="A315" i="20"/>
  <c r="B314" i="20"/>
  <c r="A314" i="20"/>
  <c r="B313" i="20"/>
  <c r="A313" i="20"/>
  <c r="B312" i="20"/>
  <c r="A312" i="20"/>
  <c r="B311" i="20"/>
  <c r="A311" i="20"/>
  <c r="B310" i="20"/>
  <c r="A310" i="20"/>
  <c r="B336" i="20"/>
  <c r="A336" i="20"/>
  <c r="B331" i="20"/>
  <c r="A331" i="20"/>
  <c r="B330" i="20"/>
  <c r="A330" i="20"/>
  <c r="B329" i="20"/>
  <c r="A329" i="20"/>
  <c r="B328" i="20"/>
  <c r="A328" i="20"/>
  <c r="B327" i="20"/>
  <c r="A327" i="20"/>
  <c r="B322" i="20"/>
  <c r="A322" i="20"/>
  <c r="B321" i="20"/>
  <c r="A321" i="20"/>
  <c r="B304" i="20"/>
  <c r="A304" i="20"/>
  <c r="B324" i="20"/>
  <c r="A324" i="20"/>
  <c r="B323" i="20"/>
  <c r="A323" i="20"/>
  <c r="B320" i="20"/>
  <c r="A320" i="20"/>
  <c r="B303" i="20"/>
  <c r="A303" i="20"/>
  <c r="B302" i="20"/>
  <c r="A302" i="20"/>
  <c r="B301" i="20"/>
  <c r="A301" i="20"/>
  <c r="B300" i="20"/>
  <c r="A300" i="20"/>
  <c r="B299" i="20"/>
  <c r="A299" i="20"/>
  <c r="B298" i="20"/>
  <c r="A298" i="20"/>
  <c r="B297" i="20"/>
  <c r="A297" i="20"/>
  <c r="B296" i="20"/>
  <c r="B295" i="20"/>
  <c r="A295" i="20"/>
  <c r="B294" i="20"/>
  <c r="A294" i="20"/>
  <c r="B293" i="20"/>
  <c r="A293" i="20"/>
  <c r="B292" i="20"/>
  <c r="A292" i="20"/>
  <c r="B146" i="20"/>
  <c r="A146" i="20"/>
  <c r="B291" i="20"/>
  <c r="A291" i="20"/>
  <c r="B288" i="20"/>
  <c r="A288" i="20"/>
  <c r="B285" i="20"/>
  <c r="A285" i="20"/>
  <c r="B284" i="20"/>
  <c r="A284" i="20"/>
  <c r="B283" i="20"/>
  <c r="A283" i="20"/>
  <c r="B282" i="20"/>
  <c r="A282" i="20"/>
  <c r="B281" i="20"/>
  <c r="A281" i="20"/>
  <c r="B277" i="20"/>
  <c r="A277" i="20"/>
  <c r="B276" i="20"/>
  <c r="A276" i="20"/>
  <c r="B275" i="20"/>
  <c r="A275" i="20"/>
  <c r="B274" i="20"/>
  <c r="A274" i="20"/>
  <c r="B273" i="20"/>
  <c r="A273" i="20"/>
  <c r="B272" i="20"/>
  <c r="A272" i="20"/>
  <c r="B271" i="20"/>
  <c r="A271" i="20"/>
  <c r="B267" i="20"/>
  <c r="A267" i="20"/>
  <c r="B266" i="20"/>
  <c r="A266" i="20"/>
  <c r="B265" i="20"/>
  <c r="A265" i="20"/>
  <c r="B264" i="20"/>
  <c r="A264" i="20"/>
  <c r="B263" i="20"/>
  <c r="A263" i="20"/>
  <c r="B262" i="20"/>
  <c r="A262" i="20"/>
  <c r="B261" i="20"/>
  <c r="A261" i="20"/>
  <c r="B260" i="20"/>
  <c r="A260" i="20"/>
  <c r="B259" i="20"/>
  <c r="A259" i="20"/>
  <c r="B258" i="20"/>
  <c r="A258" i="20"/>
  <c r="B257" i="20"/>
  <c r="A257" i="20"/>
  <c r="B256" i="20"/>
  <c r="A256" i="20"/>
  <c r="B255" i="20"/>
  <c r="A255" i="20"/>
  <c r="B249" i="20"/>
  <c r="A249" i="20"/>
  <c r="B248" i="20"/>
  <c r="A248" i="20"/>
  <c r="B254" i="20"/>
  <c r="A254" i="20"/>
  <c r="B253" i="20"/>
  <c r="A253" i="20"/>
  <c r="B252" i="20"/>
  <c r="A252" i="20"/>
  <c r="B251" i="20"/>
  <c r="A251" i="20"/>
  <c r="B250" i="20"/>
  <c r="B247" i="20"/>
  <c r="A247" i="20"/>
  <c r="B246" i="20"/>
  <c r="A246" i="20"/>
  <c r="B280" i="20"/>
  <c r="A280" i="20"/>
  <c r="B279" i="20"/>
  <c r="A279" i="20"/>
  <c r="B278" i="20"/>
  <c r="A278" i="20"/>
  <c r="B245" i="20"/>
  <c r="A245" i="20"/>
  <c r="B244" i="20"/>
  <c r="A244" i="20"/>
  <c r="B243" i="20"/>
  <c r="B270" i="20"/>
  <c r="A270" i="20"/>
  <c r="B269" i="20"/>
  <c r="A269" i="20"/>
  <c r="B268" i="20"/>
  <c r="A268" i="20"/>
  <c r="B242" i="20"/>
  <c r="A242" i="20"/>
  <c r="B241" i="20"/>
  <c r="A241" i="20"/>
  <c r="B240" i="20"/>
  <c r="A240" i="20"/>
  <c r="B239" i="20"/>
  <c r="A239" i="20"/>
  <c r="B238" i="20"/>
  <c r="A238" i="20"/>
  <c r="B223" i="20"/>
  <c r="A223" i="20"/>
  <c r="B222" i="20"/>
  <c r="B215" i="20"/>
  <c r="A215" i="20"/>
  <c r="B214" i="20"/>
  <c r="A214" i="20"/>
  <c r="B213" i="20"/>
  <c r="A213" i="20"/>
  <c r="B212" i="20"/>
  <c r="A212" i="20"/>
  <c r="B211" i="20"/>
  <c r="A211" i="20"/>
  <c r="B210" i="20"/>
  <c r="A210" i="20"/>
  <c r="B209" i="20"/>
  <c r="B236" i="20"/>
  <c r="A236" i="20"/>
  <c r="B237" i="20"/>
  <c r="A237" i="20"/>
  <c r="B208" i="20"/>
  <c r="A208" i="20"/>
  <c r="B207" i="20"/>
  <c r="A207" i="20"/>
  <c r="B206" i="20"/>
  <c r="A206" i="20"/>
  <c r="B205" i="20"/>
  <c r="A205" i="20"/>
  <c r="B204" i="20"/>
  <c r="A204" i="20"/>
  <c r="B203" i="20"/>
  <c r="A203" i="20"/>
  <c r="B202" i="20"/>
  <c r="A202" i="20"/>
  <c r="B201" i="20"/>
  <c r="A201" i="20"/>
  <c r="B198" i="20"/>
  <c r="A198" i="20"/>
  <c r="B197" i="20"/>
  <c r="A197" i="20"/>
  <c r="B196" i="20"/>
  <c r="A196" i="20"/>
  <c r="B195" i="20"/>
  <c r="A195" i="20"/>
  <c r="A200" i="20"/>
  <c r="B194" i="20"/>
  <c r="A194" i="20"/>
  <c r="B193" i="20"/>
  <c r="A193" i="20"/>
  <c r="B192" i="20"/>
  <c r="A192" i="20"/>
  <c r="B191" i="20"/>
  <c r="A191" i="20"/>
  <c r="B220" i="20"/>
  <c r="A220" i="20"/>
  <c r="B219" i="20"/>
  <c r="A219" i="20"/>
  <c r="B190" i="20"/>
  <c r="A190" i="20"/>
  <c r="B189" i="20"/>
  <c r="B188" i="20"/>
  <c r="A188" i="20"/>
  <c r="B187" i="20"/>
  <c r="A187" i="20"/>
  <c r="B186" i="20"/>
  <c r="A186" i="20"/>
  <c r="B185" i="20"/>
  <c r="A185" i="20"/>
  <c r="B184" i="20"/>
  <c r="A184" i="20"/>
  <c r="B183" i="20"/>
  <c r="B182" i="20"/>
  <c r="A182" i="20"/>
  <c r="B181" i="20"/>
  <c r="A181" i="20"/>
  <c r="B179" i="20"/>
  <c r="A179" i="20"/>
  <c r="B178" i="20"/>
  <c r="A178" i="20"/>
  <c r="B175" i="20"/>
  <c r="A175" i="20"/>
  <c r="B174" i="20"/>
  <c r="A174" i="20"/>
  <c r="B161" i="20"/>
  <c r="A161" i="20"/>
  <c r="B160" i="20"/>
  <c r="A160" i="20"/>
  <c r="B180" i="20"/>
  <c r="A180" i="20"/>
  <c r="B159" i="20"/>
  <c r="A159" i="20"/>
  <c r="B158" i="20"/>
  <c r="A158" i="20"/>
  <c r="B157" i="20"/>
  <c r="A157" i="20"/>
  <c r="B156" i="20"/>
  <c r="A156" i="20"/>
  <c r="B155" i="20"/>
  <c r="A155" i="20"/>
  <c r="B154" i="20"/>
  <c r="A154" i="20"/>
  <c r="B153" i="20"/>
  <c r="A153" i="20"/>
  <c r="B152" i="20"/>
  <c r="A152" i="20"/>
  <c r="B151" i="20"/>
  <c r="A151" i="20"/>
  <c r="B150" i="20"/>
  <c r="A150" i="20"/>
  <c r="B149" i="20"/>
  <c r="A149" i="20"/>
  <c r="B148" i="20"/>
  <c r="A148" i="20"/>
  <c r="B173" i="20"/>
  <c r="A173" i="20"/>
  <c r="B172" i="20"/>
  <c r="A172" i="20"/>
  <c r="B171" i="20"/>
  <c r="A171" i="20"/>
  <c r="B73" i="20"/>
  <c r="A73" i="20"/>
  <c r="B72" i="20"/>
  <c r="A72" i="20"/>
  <c r="B71" i="20"/>
  <c r="A71" i="20"/>
  <c r="B145" i="20"/>
  <c r="A145" i="20"/>
  <c r="B144" i="20"/>
  <c r="A144" i="20"/>
  <c r="B143" i="20"/>
  <c r="A143" i="20"/>
  <c r="B142" i="20"/>
  <c r="A142" i="20"/>
  <c r="B141" i="20"/>
  <c r="A141" i="20"/>
  <c r="A140" i="20"/>
  <c r="B139" i="20"/>
  <c r="A139" i="20"/>
  <c r="B138" i="20"/>
  <c r="A138" i="20"/>
  <c r="B137" i="20"/>
  <c r="A137" i="20"/>
  <c r="B136" i="20"/>
  <c r="A136" i="20"/>
  <c r="B135" i="20"/>
  <c r="A135" i="20"/>
  <c r="B134" i="20"/>
  <c r="A134" i="20"/>
  <c r="B133" i="20"/>
  <c r="A133" i="20"/>
  <c r="B132" i="20"/>
  <c r="A132" i="20"/>
  <c r="B130" i="20"/>
  <c r="A130" i="20"/>
  <c r="B129" i="20"/>
  <c r="A129" i="20"/>
  <c r="B128" i="20"/>
  <c r="A128" i="20"/>
  <c r="B126" i="20"/>
  <c r="A126" i="20"/>
  <c r="B124" i="20"/>
  <c r="A124" i="20"/>
  <c r="B91" i="20"/>
  <c r="A91" i="20"/>
  <c r="B66" i="20"/>
  <c r="A66" i="20"/>
  <c r="B65" i="20"/>
  <c r="A65" i="20"/>
  <c r="B64" i="20"/>
  <c r="A64" i="20"/>
  <c r="B63" i="20"/>
  <c r="A63" i="20"/>
  <c r="B62" i="20"/>
  <c r="A62" i="20"/>
  <c r="B61" i="20"/>
  <c r="A61" i="20"/>
  <c r="B55" i="20"/>
  <c r="B60" i="20"/>
  <c r="A60" i="20"/>
  <c r="B52" i="20"/>
  <c r="A52" i="20"/>
  <c r="B51" i="20"/>
  <c r="A51" i="20"/>
  <c r="B50" i="20"/>
  <c r="A50" i="20"/>
  <c r="B48" i="20"/>
  <c r="A48" i="20"/>
  <c r="B47" i="20"/>
  <c r="A47" i="20"/>
  <c r="B45" i="20"/>
  <c r="A45" i="20"/>
  <c r="B44" i="20"/>
  <c r="A44" i="20"/>
  <c r="B43" i="20"/>
  <c r="A43" i="20"/>
  <c r="B42" i="20"/>
  <c r="A42" i="20"/>
  <c r="B41" i="20"/>
  <c r="A41" i="20"/>
  <c r="B40" i="20"/>
  <c r="A40" i="20"/>
  <c r="B39" i="20"/>
  <c r="A39" i="20"/>
  <c r="B38" i="20"/>
  <c r="B37" i="20"/>
  <c r="A37" i="20"/>
  <c r="B36" i="20"/>
  <c r="A36" i="20"/>
  <c r="B35" i="20"/>
  <c r="A35" i="20"/>
  <c r="B34" i="20"/>
  <c r="A34" i="20"/>
  <c r="B33" i="20"/>
  <c r="A33" i="20"/>
  <c r="B32" i="20"/>
  <c r="A32" i="20"/>
  <c r="B31" i="20"/>
  <c r="A31" i="20"/>
  <c r="B28" i="20"/>
  <c r="A28" i="20"/>
  <c r="B27" i="20"/>
  <c r="A27" i="20"/>
  <c r="B26" i="20"/>
  <c r="A26" i="20"/>
  <c r="B24" i="20"/>
  <c r="A24" i="20"/>
  <c r="B23" i="20"/>
  <c r="A23" i="20"/>
  <c r="B22" i="20"/>
  <c r="A22" i="20"/>
  <c r="B21" i="20"/>
  <c r="A21" i="20"/>
  <c r="B17" i="20"/>
  <c r="A17" i="20"/>
  <c r="B16" i="20"/>
  <c r="A16" i="20"/>
  <c r="B15" i="20"/>
  <c r="A15" i="20"/>
  <c r="B13" i="20"/>
  <c r="A13" i="20"/>
  <c r="B12" i="20"/>
  <c r="A12" i="20"/>
  <c r="B11" i="20"/>
  <c r="A11" i="20"/>
  <c r="B10" i="20"/>
  <c r="A10" i="20"/>
  <c r="B9" i="20"/>
  <c r="A9" i="20"/>
  <c r="B8" i="20"/>
  <c r="A8" i="20"/>
  <c r="B7" i="20"/>
  <c r="A7" i="20"/>
  <c r="B6" i="20"/>
  <c r="A6" i="20"/>
  <c r="B5" i="20"/>
  <c r="A5" i="20"/>
  <c r="B4" i="20"/>
  <c r="A4" i="20"/>
  <c r="B3" i="20"/>
  <c r="A3" i="20"/>
</calcChain>
</file>

<file path=xl/sharedStrings.xml><?xml version="1.0" encoding="utf-8"?>
<sst xmlns="http://schemas.openxmlformats.org/spreadsheetml/2006/main" count="40130" uniqueCount="1933">
  <si>
    <t>201.171</t>
  </si>
  <si>
    <t>204B.45, subd. 2; 8210.3000, subp. 3</t>
  </si>
  <si>
    <t>Minn. Const. Article IV, Section 12</t>
  </si>
  <si>
    <t>Special Elections</t>
  </si>
  <si>
    <t>204C.27</t>
  </si>
  <si>
    <t>365.51, subd. 1</t>
  </si>
  <si>
    <t>204B.27, subd. 2</t>
  </si>
  <si>
    <t>204C.03</t>
  </si>
  <si>
    <t>204B.16, subd. 1a</t>
  </si>
  <si>
    <t>204B.28, subd. 1</t>
  </si>
  <si>
    <t>Notice</t>
  </si>
  <si>
    <t>205.13, subd. 6</t>
  </si>
  <si>
    <t>204B.28, subd. 2</t>
  </si>
  <si>
    <t>Election Day</t>
  </si>
  <si>
    <t>205.16, subd. 3</t>
  </si>
  <si>
    <t>DATES</t>
  </si>
  <si>
    <t>204D.09, subd. 1</t>
  </si>
  <si>
    <t>Ballots</t>
  </si>
  <si>
    <t>Boundaries</t>
  </si>
  <si>
    <t>205.16, subd. 1</t>
  </si>
  <si>
    <t>203B.11, subd. 2</t>
  </si>
  <si>
    <t>204B.45, subd. 2</t>
  </si>
  <si>
    <t>Enter Thanksgiving Day</t>
  </si>
  <si>
    <t>205.075, subd. 1</t>
  </si>
  <si>
    <t>206.83</t>
  </si>
  <si>
    <t>204B.29, subd. 1</t>
  </si>
  <si>
    <t>205.17, subd. 7</t>
  </si>
  <si>
    <t>201.091, subd. 2</t>
  </si>
  <si>
    <t>204B.31, subd. 2</t>
  </si>
  <si>
    <t>205.16, subd. 2</t>
  </si>
  <si>
    <t>206.58, subd. 1</t>
  </si>
  <si>
    <t>203B.085</t>
  </si>
  <si>
    <t>Enter Date of General Election (1st Tuesday after 1st Monday in Nov.)</t>
  </si>
  <si>
    <t>Enter Martin Luther King Jr. Day</t>
  </si>
  <si>
    <t>Enter Memorial Day</t>
  </si>
  <si>
    <t>Enter Independence Day Holiday</t>
  </si>
  <si>
    <t xml:space="preserve">Enter Labor Day </t>
  </si>
  <si>
    <t>Begin Date</t>
  </si>
  <si>
    <t>End Date</t>
  </si>
  <si>
    <t>After the Election</t>
  </si>
  <si>
    <t>645.44, subd. 5</t>
  </si>
  <si>
    <t>Holiday</t>
  </si>
  <si>
    <t>211A.02, subd. 1</t>
  </si>
  <si>
    <t>Filing</t>
  </si>
  <si>
    <t>205.13, subd. 1a</t>
  </si>
  <si>
    <t>Legislature</t>
  </si>
  <si>
    <t>Equipment</t>
  </si>
  <si>
    <t>Enter Date of First Monday in January</t>
  </si>
  <si>
    <t>204B.21, subd. 2</t>
  </si>
  <si>
    <t>Election Judges</t>
  </si>
  <si>
    <t>201.061, subd. 1</t>
  </si>
  <si>
    <t>211A.05, subd. 1</t>
  </si>
  <si>
    <t>203B.11, subd. 4</t>
  </si>
  <si>
    <t>201.11, subd. 2</t>
  </si>
  <si>
    <t>Polling Place</t>
  </si>
  <si>
    <t>Enter First Thursday in December (Truth in Taxation)</t>
  </si>
  <si>
    <t>Enter Date of Previous November General Election</t>
  </si>
  <si>
    <t>8210.2200, subp. 3</t>
  </si>
  <si>
    <t>204B.14, subd. 4a</t>
  </si>
  <si>
    <t>Enter Previous Year's Christmas Day</t>
  </si>
  <si>
    <t>204B.35, subd. 4</t>
  </si>
  <si>
    <t>201.091, subd. 2; 204B.35, subd. 4</t>
  </si>
  <si>
    <t>203B.22</t>
  </si>
  <si>
    <t>Enter next year's New Year's Day Holiday</t>
  </si>
  <si>
    <t>Enter next year's 1st Monday in January</t>
  </si>
  <si>
    <t>Enter next year's Martin Luther King, Jr. Day</t>
  </si>
  <si>
    <t>Enter next year's Presidents' Day</t>
  </si>
  <si>
    <t>211A.02, subd. 6</t>
  </si>
  <si>
    <t>203B.121, subd. 2(d)</t>
  </si>
  <si>
    <t>203B.081, subd. 2</t>
  </si>
  <si>
    <t>206.61, subd. 5; 8220.0825, subp. 2</t>
  </si>
  <si>
    <t>204B.14, subd. 4</t>
  </si>
  <si>
    <t>Enter Date that Legislative Session Begins (even year - joint agreement of both bodies)</t>
  </si>
  <si>
    <t>Enter Date of Next Year's March Township Election</t>
  </si>
  <si>
    <t>Enter New Years Day Holiday Observed (1-1 but affects work day if falls on weekend)</t>
  </si>
  <si>
    <t>Enter Veterans' Day Observed (11-11 but affects work day if falls on weekend)</t>
  </si>
  <si>
    <t>Enter last business day before May 1 for this calendar year</t>
  </si>
  <si>
    <t>Enter Last Monday in January of this Calendar Year</t>
  </si>
  <si>
    <t>Enter Thanksgiving Day of previous year</t>
  </si>
  <si>
    <t>Enter 12/31 date of previous year's calendar</t>
  </si>
  <si>
    <t>Minn. Const. Article IV; 3.011</t>
  </si>
  <si>
    <t>Enter February uniform election date (2nd Tuesday in February) for this year</t>
  </si>
  <si>
    <t>Enter February uniform election date (2nd Tuesday in February) for next calendar year</t>
  </si>
  <si>
    <t>Enter April uniform election date (2nd Tuesday in April) for this year</t>
  </si>
  <si>
    <t>Enter May uniform election date (2nd Tuesday in May) for this year</t>
  </si>
  <si>
    <t>205A.05, subd. 1a</t>
  </si>
  <si>
    <t>204B.16, subd. 1; 205.10, subds. 1, 3a &amp; 4; 205.105, subd. 2; 205A.05, subds. 1, 1a &amp; 2; 206.57, subd. 5a(a); 206.90, subd. 6; 373.50, subd. 2</t>
  </si>
  <si>
    <t>204B.195</t>
  </si>
  <si>
    <t>201.061, subd. 3(b); 8200.5100, subp. 1E(1)</t>
  </si>
  <si>
    <t>8200.3110; 8200.5100, subp. 1C; 8210.3000; subps. 7 &amp; 7a</t>
  </si>
  <si>
    <t>205.105; 205.16, subd. 1; 365.51, subd. 2; 373.50</t>
  </si>
  <si>
    <t>205.175; subd. 2</t>
  </si>
  <si>
    <t>205.175, subd. 1 &amp; 3</t>
  </si>
  <si>
    <t>201.121, subd. 1(a)</t>
  </si>
  <si>
    <t>206.57, subd. 5a</t>
  </si>
  <si>
    <t>204C.36; 209.021, subds. 1 &amp; 3</t>
  </si>
  <si>
    <t>205.185; 204C.36; 209.021; 211A.05, subd. 1</t>
  </si>
  <si>
    <t>367.25, subd. 1</t>
  </si>
  <si>
    <t>204B.14, subd. 2(b)</t>
  </si>
  <si>
    <t>205.13, subds. 1a &amp; 2</t>
  </si>
  <si>
    <t>211A.02, subd. 6(c)</t>
  </si>
  <si>
    <t>204B.16, subd. 1</t>
  </si>
  <si>
    <t>204B.16, subd. 1; 205A.11, subd. 2</t>
  </si>
  <si>
    <t>204B.25, subd. 4; 204B.27, subd. 10; 8240.0200, subp. 2; 8240.2700, subp. 1</t>
  </si>
  <si>
    <t>202A.14, subd. 1(b)(1); 205.075, subd. 1</t>
  </si>
  <si>
    <t>Enter April uniform election date (2nd Tuesday in April) for next calendar year</t>
  </si>
  <si>
    <t>Enter May uniform election date (2nd Tuesday in May) for next calendar year</t>
  </si>
  <si>
    <t>203B.28</t>
  </si>
  <si>
    <t>Post Election Review</t>
  </si>
  <si>
    <t>206.895</t>
  </si>
  <si>
    <t>203B.081, subd. 2; 204B.35, subd. 4</t>
  </si>
  <si>
    <t>203B.121, subd. 1; 203B.23, subd. 1; 204B.45, subd. 2; 204B.46</t>
  </si>
  <si>
    <t>203B.23, subd 1; 204B.45, subd. 2; 204B.46</t>
  </si>
  <si>
    <t>203B.121, subd. 1</t>
  </si>
  <si>
    <t>205.10, subd. 6; 205.16, subd. 4</t>
  </si>
  <si>
    <t>Hospital District</t>
  </si>
  <si>
    <t xml:space="preserve">This calendar is not intended to provide legal advice and should not be used as a substitute for legal guidance. Readers should consult with an attorney for advice concerning specific situations.  </t>
  </si>
  <si>
    <t>OSS</t>
  </si>
  <si>
    <t>123B.09, subd. 5b; 126C.17, subd. 9; 205.07, subd. 1; 205.075, subd. 2; 205.10, subd. 3a; 205A.04, subd. 1</t>
  </si>
  <si>
    <t>Campaign Finance</t>
  </si>
  <si>
    <t>Political Parties</t>
  </si>
  <si>
    <t>SWCD</t>
  </si>
  <si>
    <t>City with a Primary</t>
  </si>
  <si>
    <t>City without a Primary</t>
  </si>
  <si>
    <t>School District with a Primary</t>
  </si>
  <si>
    <t>School District without a Primary</t>
  </si>
  <si>
    <t>Town with March Elections</t>
  </si>
  <si>
    <t>Town with November Elections</t>
  </si>
  <si>
    <t>County</t>
  </si>
  <si>
    <t>205A.07, subd. 3a</t>
  </si>
  <si>
    <t>204B.46; 205.10, subd. 6; 205.16, subds. 4 &amp; 5; 205A.05, subd. 3; 205A.07, subds. 3 &amp; 3b; 447.32, subd. 3</t>
  </si>
  <si>
    <t>205A.10, subd. 3</t>
  </si>
  <si>
    <t>203B.04, subd. 1</t>
  </si>
  <si>
    <t>10A.02, subds. 22 &amp; 24; 10A.09, subd. 1(1); 473.121, subd. 2</t>
  </si>
  <si>
    <t>Jurisdiction with April Uniform Election Day Special Election</t>
  </si>
  <si>
    <t>Voter Registration</t>
  </si>
  <si>
    <t>Administrative</t>
  </si>
  <si>
    <t>Jurisdiction with February Uniform Election Day Special Election</t>
  </si>
  <si>
    <t>202A.14, subds. 2 &amp; 3</t>
  </si>
  <si>
    <t>Precinct Caucus Meetings</t>
  </si>
  <si>
    <t>202A.14, subd. 3</t>
  </si>
  <si>
    <t>Jurisdiction with May Uniform Election Day Special Election</t>
  </si>
  <si>
    <t>Enter Last Monday in January of Next Calendar Year</t>
  </si>
  <si>
    <t>10A.01, subds. 22 &amp; 24; 10A.09, subd. 1(1); 473.121, subd. 2</t>
  </si>
  <si>
    <t>10A.01, subds. 22, 24 &amp; 35(27); 10A.09, subd. 6; 473.121, subd. 2</t>
  </si>
  <si>
    <t>10A.01, subds. 22,  24 &amp; 35(27); 10A.09, subd. 1(1); 473.121, subd. 2</t>
  </si>
  <si>
    <t>202A.14, subd. 1; 202A.18, subd. 2a; 202A.20, subd. 2</t>
  </si>
  <si>
    <t>202A.19, subds. 1, 3, 5 &amp; 6</t>
  </si>
  <si>
    <t>202A.19, subd. 2</t>
  </si>
  <si>
    <t>204C.03; subds. 1, 2 &amp; 4</t>
  </si>
  <si>
    <t>200.02, subd. 24; 205.175; subd. 2; 205A.09, subd. 1</t>
  </si>
  <si>
    <t>200.02, subd. 24; 205.175, subds. 1 &amp; 3; 205A.09, subd. 2</t>
  </si>
  <si>
    <t>203B.04, subds. 1 &amp; 2(a); 203B.081, subd. 2; 204B.35, subd. 4; 8250.0200; 8250.1810, subp. 1</t>
  </si>
  <si>
    <t>203B.08, subd. 3; 203B.121, subd. 5(c); 204B.46</t>
  </si>
  <si>
    <t>204B.45, subd. 2; 204B.46</t>
  </si>
  <si>
    <t>203B.08, subd. 3; 203B.121, subd. 5(c); 204B.45, subd. 2</t>
  </si>
  <si>
    <t>205.16, subd. 1; 205A.07, subd. 1</t>
  </si>
  <si>
    <t>205A.07, subd. 2</t>
  </si>
  <si>
    <t>203B.04; subds. 1 &amp; 2; 203B.11, subds. 3 &amp; 4; 204B.45, subd. 2; 204B.46</t>
  </si>
  <si>
    <t xml:space="preserve"> 123A.48, subd. 14; 200.02, subd. 4(2); 204D.03, subds. 1 &amp; 3; 204D.21, subds. 1 &amp; 2; 204D.28, subds. 5(b) &amp; 7; 204D.29, subd. 2; 205.065, subd. 1; 205.07, subd. 3; 205.10, subd. 3a; 205A.03, subd. 2; 205A.05, subd. 1a; 375.101, subd. 1; 410.10, subd. 1; 447.32, subd. 2</t>
  </si>
  <si>
    <t xml:space="preserve"> 123A.48, subd. 14; 200.02, subd. 4(2); 205.07, subd. 3; 205.10, subd. 3a; 205A.05, subd. 1a; 375.101, subd. 1; 410.10, subd. 1; 447.32, subd. 2</t>
  </si>
  <si>
    <t xml:space="preserve"> Minn. Const. Art. VII, Sec. 7; 103C.305, subds. 1 &amp; 6; 123A.48, subd. 14; 123B.09, subd. 5b; 126C.17, subd. 9(a); 200.02, subd. 4(2); 204D.03, subd. 2; 204D.19, subd. 1; 204D.28, subd. 4(b); 205.10, subd. 3a; 205.07, subds. 1 &amp; 3; 205.075, subd. 2; 205A.04, subd. 1; 205A.05, subd. 1a; 375.101, subd. 1; 410.10, subd. 1; 447.32, subds. 2 &amp; 4</t>
  </si>
  <si>
    <t>204C.03, subd. 1, 2 &amp; 3</t>
  </si>
  <si>
    <t>203B.08, subds. 1 &amp; 3; 203B.11, subd. 4</t>
  </si>
  <si>
    <t>201.121, subd. 3(b)</t>
  </si>
  <si>
    <t>201.016, subd. 1a; 201.12, subd. 4; 201.121, subds. 2 &amp; 3; 201.275</t>
  </si>
  <si>
    <t>204C.33, subd. 1; 205.185, subd. 3; 205A.10, subd. 3</t>
  </si>
  <si>
    <t>205.185, subd. 3(a) &amp; (c)</t>
  </si>
  <si>
    <t>204C.32, subd. 1; 205.065, subd. 5; 205A.03, subd. 4(a)(1)</t>
  </si>
  <si>
    <t>204B.25, subd. 4; 204B.27, subd. 10; 8240.0200, subps. 2 &amp; 3; 8240.2700, subp. 1; 8240.2800, subp. 1</t>
  </si>
  <si>
    <t>201.121, subd. 3(a); 8200.2700</t>
  </si>
  <si>
    <t>Enter first day of even-year federal-state-county filing time period</t>
  </si>
  <si>
    <t>211A.02, subd. 1; 211A.05; 211B.32</t>
  </si>
  <si>
    <t>135A.17; 201.061, subd. 3(a)(3)(i); 8200.5100, subp. 3</t>
  </si>
  <si>
    <t>8200.5100, subp. 3</t>
  </si>
  <si>
    <t>205.065, subd. 2</t>
  </si>
  <si>
    <t>205A.03, subd. 1</t>
  </si>
  <si>
    <t>205.07, subd. 1</t>
  </si>
  <si>
    <t>Enter first day of even-year late filing period</t>
  </si>
  <si>
    <t>Enter first day of odd-year early filing time period</t>
  </si>
  <si>
    <t>Enter first day of odd-year late filing time period</t>
  </si>
  <si>
    <t>Enter next year's primary election date</t>
  </si>
  <si>
    <t>Enter next year's general election date</t>
  </si>
  <si>
    <t>201.225, subd. 6(a)</t>
  </si>
  <si>
    <t>201.225, subd. 6(b)</t>
  </si>
  <si>
    <t>205.13, subd. 2; 205A.06, subd. 2</t>
  </si>
  <si>
    <t>204B.45, subd. 1; 8210.3000, subp. 2</t>
  </si>
  <si>
    <t>204B.16, subd. 3; 204B.45, subd. 1; 8210.3000, subp. 2</t>
  </si>
  <si>
    <t>204B.46; 8210.3000, subp. 2</t>
  </si>
  <si>
    <t>Mail Election</t>
  </si>
  <si>
    <t>10A.01, subds. 22 &amp; 24; 10A.09, subd. 2; 473.121, subd. 2</t>
  </si>
  <si>
    <t>10A.01, subds. 22 &amp; 24; 10A.09, subd. 1(3); 473.121, subd. 2</t>
  </si>
  <si>
    <t>205.10, subd. 6; 205.16, subds. 4 &amp; 5</t>
  </si>
  <si>
    <t>205.10, subd. 6; 205.16, subds. 4 &amp; 5; 205A.05, subd. 3; 205A.07, subds. 3 &amp; 3b; 447.32, subd. 3</t>
  </si>
  <si>
    <t>211A.02, subd. 1(a)</t>
  </si>
  <si>
    <t>205.13, subd. 1a; 205A.06, subd. 1a</t>
  </si>
  <si>
    <t>204D.04</t>
  </si>
  <si>
    <t>206.82, subd. 2</t>
  </si>
  <si>
    <t>203B.04, subd. 5; 203B.06, subd. 1; 8210.0200, subp. 4</t>
  </si>
  <si>
    <t>201.13, subd. 3</t>
  </si>
  <si>
    <t>204B.46</t>
  </si>
  <si>
    <t>203B.08, subd. 1; 8210.2200, subp. 3</t>
  </si>
  <si>
    <t>203B.08, subd. 3; 8210.2300; 8210.2400</t>
  </si>
  <si>
    <t>10A.31, subd. 3a(d)</t>
  </si>
  <si>
    <t>10A.31, subd. 3a(a) &amp; (b)</t>
  </si>
  <si>
    <t>10A.31, subd. 3a(c)</t>
  </si>
  <si>
    <t>410.12, subd. 1</t>
  </si>
  <si>
    <t>Charter Elections</t>
  </si>
  <si>
    <t>204B.28, subd. 2; 204C.10; 8200.9115</t>
  </si>
  <si>
    <t>126C.17, subd. 9(e)</t>
  </si>
  <si>
    <t>126C.17, subd. 9(b)</t>
  </si>
  <si>
    <t>203B.121, subd. 2(c)(3); 204B.45, subd. 2; 204B.46</t>
  </si>
  <si>
    <t>203B.08, subd. 3; 204B.45, subd. 2; 203B.121, subd. 5(c)</t>
  </si>
  <si>
    <t>203B.121, subd. 5</t>
  </si>
  <si>
    <t>201.121, subd. 1(a); 201.171</t>
  </si>
  <si>
    <t>203B.081, subd. 3</t>
  </si>
  <si>
    <r>
      <rPr>
        <b/>
        <sz val="11"/>
        <rFont val="Calibri"/>
        <family val="2"/>
        <scheme val="minor"/>
      </rPr>
      <t>Geographic Definitions:</t>
    </r>
    <r>
      <rPr>
        <sz val="11"/>
        <rFont val="Calibri"/>
        <family val="2"/>
        <scheme val="minor"/>
      </rPr>
      <t xml:space="preserve">
• Metro Towns (M.S. 200.02, subd. 24): Towns located in Anoka, Carver, Chisago, Dakota, Hennepin, Isanti, Ramsey, Scott, Sherburne, Washington, and Wright Counties.
• Metropolitan area (M.S. 473.121, subd. 2): The area over which the Metropolitan Council has jurisdiction, including only the counties of Anoka, Carver, Dakota excluding the cities of Northfield and Cannon Falls; Hennepin excluding the cities of Hanover and Rockford; Ramsey; Scott excluding the city of New Prague; and Washington.</t>
    </r>
  </si>
  <si>
    <r>
      <rPr>
        <b/>
        <sz val="11"/>
        <rFont val="Calibri"/>
        <family val="2"/>
        <scheme val="minor"/>
      </rPr>
      <t>Relevant law on the calculation of dates:</t>
    </r>
    <r>
      <rPr>
        <sz val="11"/>
        <rFont val="Calibri"/>
        <family val="2"/>
        <scheme val="minor"/>
      </rPr>
      <t xml:space="preserve">
• 645.13 Time; publication for successive weeks.  
When the term "successive weeks" is used in any law providing for the publishing of notices, the word "weeks" shall be construed as calendar weeks. The publication upon any day of such weeks shall be sufficient publication for that week, but at least five days shall elapse between each publication. At least the number of weeks specified in "successive weeks" shall elapse between the first publication and the day for the happening of the event for which the publication is made.  
• 645.15 Computation of time. 
Where the performance or doing of any act, duty, matter, payment, or thing is ordered or directed, and the period of time or duration for the performance or doing thereof is prescribed and fixed by law, the time, except as otherwise provided in sections 645.13 and 645.14, shall be computed so as to exclude the first and include the last day of the prescribed or fixed period or duration of time. When the last day of the period falls on Saturday, Sunday or a legal holiday, that day shall be omitted from the computation.
• 645.151 Timely delivery or filing. 
When an application, payment, return, claim, statement or other document is to be delivered to or filed with a department, agency or instrumentality of this state or of a political subdivision on or before a prescribed date and the prescribed date falls on a Saturday, Sunday or legal holiday, it is timely delivered or filed if it is delivered or filed on the next succeeding day which is not a Saturday, Sunday or legal holiday.
• 331A.08 Computation of time. 
Subd. 1. Time for publication. The time for publication of public notices shall be computed to exclude the first day of publication and include the day on which the act or event, of which notice is given, is to happen or which completes the full period required for publication.  
Subd. 2. Time for act or proceeding. The time within which an act is to be done or proceeding had or taken, as prescribed by the rules of procedure, shall be computed by excluding the first day and including the last.  If the last day is Sunday or a legal holiday the party shall have the next secular day in which to do the act or take the proceeding.</t>
    </r>
  </si>
  <si>
    <t>Description of Activity</t>
  </si>
  <si>
    <t>Affected Group</t>
  </si>
  <si>
    <t>Mail Ballot</t>
  </si>
  <si>
    <t>Absentee Ballot</t>
  </si>
  <si>
    <t xml:space="preserve">Absentee Ballot </t>
  </si>
  <si>
    <t>Absentee Ballot &amp; Mail Ballot</t>
  </si>
  <si>
    <t>Statute or Rule</t>
  </si>
  <si>
    <t>End of worksheet</t>
  </si>
  <si>
    <t>Activity Type</t>
  </si>
  <si>
    <t>The Combined Elections Calendar is populated by formulas which use these dates.</t>
  </si>
  <si>
    <t>Enter Presidential Electors Meeting First Monday after the 2nd Weds in Dec in Presidential Election Year</t>
  </si>
  <si>
    <t>Enter Columbus Day (not federal - affects mail during absentee &amp; mail voting period)</t>
  </si>
  <si>
    <t>Enter Date of Township Election (2nd Tuesday in March)</t>
  </si>
  <si>
    <t>Enter Date of Primary Election (2nd Tuesday in August)</t>
  </si>
  <si>
    <t>Enter First Monday following the 3rd Saturday in May (legislature ending date)</t>
  </si>
  <si>
    <t>Enter Presidents' Day</t>
  </si>
  <si>
    <t>Enter Christmas Day (12-25 but affects work day if falls on weekend)</t>
  </si>
  <si>
    <t>Enter Auditors' Training Conference Beginning Date (only in even years)</t>
  </si>
  <si>
    <t>Enter Auditors' Training Conference Ending Date (only in even years)</t>
  </si>
  <si>
    <t>Presidential Year Presidential Nomination Primary Date</t>
  </si>
  <si>
    <t>MN Const. Art. VII, Sec. 7; 103C.315; subd. 2; 123B.09, subd. 1; 204D.02, subd. 2; 205.07, subd. 1a; 205A.046; 367.03, subd. 4; 412.02, subd. 2; 447.32, subd. 1</t>
  </si>
  <si>
    <t>MN Const. Art. VII, Sec. 7; M.S. 103C.315, subd. 2; 123B.09, subd. 1; 204D.02, subd. 2; 205.07, subd. 1a; 205A.046; 367.03, subd. 4; 412.02, subd. 2; 447.32, subd. 1</t>
  </si>
  <si>
    <t xml:space="preserve">205.13, subd. 6; 205A.06, subd. 5 </t>
  </si>
  <si>
    <t>8240.2900</t>
  </si>
  <si>
    <t>205.13, subds. 1a &amp; 2; 205A.06, subds. 1a &amp; 2</t>
  </si>
  <si>
    <t>205.175; 205A.09</t>
  </si>
  <si>
    <t>205.065, subd. 5; 205A.03, subd. 4(a) &amp; (b)</t>
  </si>
  <si>
    <t>205.185, subd. 3; 205A.10, subd. 3</t>
  </si>
  <si>
    <t>204B.16, subds. 1 &amp; 3; 205A.11, subds. 2(b) &amp; 3</t>
  </si>
  <si>
    <t>203B.121, subds. 2(b)(6), 3(a) &amp; 4; 204B.45, subd. 2; 204B.46; 8210.2450, subp. 6</t>
  </si>
  <si>
    <t>204B.16, subd. 3; 204B.45, subd. 1; 204B.46; 8210.3000, subp. 2</t>
  </si>
  <si>
    <t>Notes on 2021 Minnesota Combined Elections Calendar</t>
  </si>
  <si>
    <t>This calendar lists important election dates related to the 2021 Election Cycle. Date entries include citations to Minnesota Statutes or Minnesota Rules. Minnesota Statutes and Rules are available at https://www.revisor.mn.gov. In all matters, Minnesota  Election Law is the final authority, not this calendar. Changes to Minnesota Election Law enacted by the Minnesota State Legislature in 2021 may alter dates or other information on this calendar. For the most current version of this document please check the Secretary of State's website at https://www.sos.state.mn.us/election-administration-campaigns/election-administration/election-calendars/.</t>
  </si>
  <si>
    <t>2021 Minnesota Combined Elections Calendar</t>
  </si>
  <si>
    <t>Key Dates for 2021 &amp; Early 2022 Elections Years Calendar</t>
  </si>
  <si>
    <t>Enter date of 2021 Precinct Caucuses</t>
  </si>
  <si>
    <t>Election Administration</t>
  </si>
  <si>
    <t>Enter 2022 Precinct Caucus Date</t>
  </si>
  <si>
    <t>Updated 1-15-2021</t>
  </si>
  <si>
    <t>204B.14, subds. 3 &amp; 4</t>
  </si>
  <si>
    <t>Absentee Ballot and  Mail Ballot</t>
  </si>
  <si>
    <t>Absentee Ballot and Mail Ballot</t>
  </si>
  <si>
    <r>
      <t xml:space="preserve">MARCH TOWNSHIP ELECTION DAY: Election Administration: </t>
    </r>
    <r>
      <rPr>
        <b/>
        <u/>
        <sz val="12"/>
        <rFont val="Calibri"/>
        <family val="2"/>
      </rPr>
      <t>Metro</t>
    </r>
    <r>
      <rPr>
        <b/>
        <sz val="12"/>
        <rFont val="Calibri"/>
        <family val="2"/>
      </rPr>
      <t xml:space="preserve"> Area: </t>
    </r>
    <r>
      <rPr>
        <sz val="12"/>
        <rFont val="Calibri"/>
        <family val="2"/>
      </rPr>
      <t>Minimum voting hours 10:00 a.m. to 8:00 p.m. (*Metro Area includes the following Counties: Anoka, Carver, Chisago, Dakota, Hennepin, Isanti, Ramsey, Scott, Sherburne, Washington and Wright).</t>
    </r>
  </si>
  <si>
    <r>
      <t xml:space="preserve">MARCH TOWNSHIP ELECTION DAY: Town with March Elections: </t>
    </r>
    <r>
      <rPr>
        <b/>
        <u/>
        <sz val="12"/>
        <rFont val="Calibri"/>
        <family val="2"/>
      </rPr>
      <t>Metro</t>
    </r>
    <r>
      <rPr>
        <b/>
        <sz val="12"/>
        <rFont val="Calibri"/>
        <family val="2"/>
      </rPr>
      <t xml:space="preserve"> Area: </t>
    </r>
    <r>
      <rPr>
        <sz val="12"/>
        <rFont val="Calibri"/>
        <family val="2"/>
      </rPr>
      <t>Minimum voting hours 10:00 a.m. to 8:00 p.m. (*Metro Area includes the following Counties: Anoka, Carver, Chisago, Dakota, Hennepin, Isanti, Ramsey, Scott, Sherburne, Washington and Wright).</t>
    </r>
  </si>
  <si>
    <r>
      <t xml:space="preserve">MARCH TOWNSHIP ELECTION DAY: Election Administration: </t>
    </r>
    <r>
      <rPr>
        <b/>
        <u/>
        <sz val="12"/>
        <rFont val="Calibri"/>
        <family val="2"/>
      </rPr>
      <t>Non</t>
    </r>
    <r>
      <rPr>
        <b/>
        <sz val="12"/>
        <rFont val="Calibri"/>
        <family val="2"/>
      </rPr>
      <t xml:space="preserve">-Metro Area: </t>
    </r>
    <r>
      <rPr>
        <sz val="12"/>
        <rFont val="Calibri"/>
        <family val="2"/>
      </rPr>
      <t>Minimum voting hours 5:00 p.m. to 8:00 p.m. (*Metro area includes the following Counties: Anoka, Carver, Chisago, Dakota, Hennepin, Isanti, Ramsey, Scott, Sherburne, Washington and Wright). Longer hours can be approved by resolution or petition of voters. See M.S. 205.175, subd. 3 for details.</t>
    </r>
  </si>
  <si>
    <r>
      <t xml:space="preserve">MARCH TOWNSHIP ELECTION DAY: Town with March Elections: </t>
    </r>
    <r>
      <rPr>
        <b/>
        <u/>
        <sz val="12"/>
        <rFont val="Calibri"/>
        <family val="2"/>
      </rPr>
      <t>Non</t>
    </r>
    <r>
      <rPr>
        <b/>
        <sz val="12"/>
        <rFont val="Calibri"/>
        <family val="2"/>
      </rPr>
      <t xml:space="preserve">-Metro Area: </t>
    </r>
    <r>
      <rPr>
        <sz val="12"/>
        <rFont val="Calibri"/>
        <family val="2"/>
      </rPr>
      <t>Minimum voting hours 5:00 p.m. to 8:00 p.m. (*Metro area includes the following Counties: Anoka, Carver, Chisago, Dakota, Hennepin, Isanti, Ramsey, Scott, Sherburne, Washington and Wright). Longer hours can be approved by resolution or petition of voters. See M.S. 205.175, subd. 3 for details.</t>
    </r>
  </si>
  <si>
    <r>
      <t>TOWNSHIP ELECTION DAY: Election Administration:</t>
    </r>
    <r>
      <rPr>
        <sz val="12"/>
        <rFont val="Calibri"/>
        <family val="2"/>
      </rPr>
      <t xml:space="preserve"> Agent delivery of absentee ballots </t>
    </r>
    <r>
      <rPr>
        <u/>
        <sz val="12"/>
        <rFont val="Calibri"/>
        <family val="2"/>
      </rPr>
      <t>to</t>
    </r>
    <r>
      <rPr>
        <sz val="12"/>
        <rFont val="Calibri"/>
        <family val="2"/>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t>
    </r>
  </si>
  <si>
    <r>
      <t xml:space="preserve">TOWNSHIP ELECTION DAY: Town with March Elections: </t>
    </r>
    <r>
      <rPr>
        <sz val="12"/>
        <rFont val="Calibri"/>
        <family val="2"/>
      </rPr>
      <t xml:space="preserve">Agent delivery of absentee ballots </t>
    </r>
    <r>
      <rPr>
        <u/>
        <sz val="12"/>
        <rFont val="Calibri"/>
        <family val="2"/>
      </rPr>
      <t>to</t>
    </r>
    <r>
      <rPr>
        <sz val="12"/>
        <rFont val="Calibri"/>
        <family val="2"/>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t>
    </r>
  </si>
  <si>
    <r>
      <t xml:space="preserve">TOWNSHIP ELECTION DAY: Election Administration: </t>
    </r>
    <r>
      <rPr>
        <sz val="12"/>
        <rFont val="Calibri"/>
        <family val="2"/>
      </rPr>
      <t>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polling place.</t>
    </r>
  </si>
  <si>
    <r>
      <t>TOWNSHIP ELECTION DAY: Town with March Elections:</t>
    </r>
    <r>
      <rPr>
        <sz val="12"/>
        <rFont val="Calibri"/>
        <family val="2"/>
      </rPr>
      <t xml:space="preserve"> 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polling place.</t>
    </r>
  </si>
  <si>
    <r>
      <t xml:space="preserve">Election Administration: </t>
    </r>
    <r>
      <rPr>
        <sz val="12"/>
        <rFont val="Calibri"/>
        <family val="2"/>
      </rPr>
      <t xml:space="preserve">Recommended: Township faxes or e-mails unofficial </t>
    </r>
    <r>
      <rPr>
        <b/>
        <i/>
        <u/>
        <sz val="12"/>
        <rFont val="Calibri"/>
        <family val="2"/>
      </rPr>
      <t>March Town</t>
    </r>
    <r>
      <rPr>
        <sz val="12"/>
        <rFont val="Calibri"/>
        <family val="2"/>
      </rPr>
      <t xml:space="preserve"> election results to auditor.</t>
    </r>
  </si>
  <si>
    <r>
      <t xml:space="preserve">Town with March Elections: </t>
    </r>
    <r>
      <rPr>
        <sz val="12"/>
        <rFont val="Calibri"/>
        <family val="2"/>
      </rPr>
      <t>Recommended:</t>
    </r>
    <r>
      <rPr>
        <b/>
        <sz val="12"/>
        <rFont val="Calibri"/>
        <family val="2"/>
      </rPr>
      <t xml:space="preserve"> </t>
    </r>
    <r>
      <rPr>
        <sz val="12"/>
        <rFont val="Calibri"/>
        <family val="2"/>
      </rPr>
      <t xml:space="preserve">Township faxes or e-mails unofficial </t>
    </r>
    <r>
      <rPr>
        <b/>
        <i/>
        <u/>
        <sz val="12"/>
        <rFont val="Calibri"/>
        <family val="2"/>
      </rPr>
      <t>March Town</t>
    </r>
    <r>
      <rPr>
        <sz val="12"/>
        <rFont val="Calibri"/>
        <family val="2"/>
      </rPr>
      <t xml:space="preserve"> election results to auditor.</t>
    </r>
  </si>
  <si>
    <r>
      <t>Election Administration:</t>
    </r>
    <r>
      <rPr>
        <sz val="12"/>
        <rFont val="Calibri"/>
        <family val="2"/>
      </rPr>
      <t xml:space="preserve"> After polls close on </t>
    </r>
    <r>
      <rPr>
        <b/>
        <i/>
        <u/>
        <sz val="12"/>
        <rFont val="Calibri"/>
        <family val="2"/>
      </rPr>
      <t>March Town</t>
    </r>
    <r>
      <rPr>
        <sz val="12"/>
        <rFont val="Calibri"/>
        <family val="2"/>
      </rPr>
      <t xml:space="preserve"> Election Day, at least 2 members of the ballot boards must "count" (may "run" tapes/reports) the Absentee Ballot and Mail Ballot ballots providing for vote totals for each candidate and question for each precinct. The Absentee Ballot count for a precinct must be recorded on its own summary statement. May have up to 24 hours to complete Absentee Ballot and Mail Ballot processing and counting tasks as per M.S. 203B.121, subd. 5(c). In state elections, Absentee Ballot and polling place totals for each precinct shall be combined before reported. In other elections, choice to report together or separately is available.</t>
    </r>
  </si>
  <si>
    <r>
      <t>Town with March Elections:</t>
    </r>
    <r>
      <rPr>
        <sz val="12"/>
        <rFont val="Calibri"/>
        <family val="2"/>
      </rPr>
      <t xml:space="preserve"> After polls close on </t>
    </r>
    <r>
      <rPr>
        <b/>
        <i/>
        <u/>
        <sz val="12"/>
        <rFont val="Calibri"/>
        <family val="2"/>
      </rPr>
      <t>March Town</t>
    </r>
    <r>
      <rPr>
        <sz val="12"/>
        <rFont val="Calibri"/>
        <family val="2"/>
      </rPr>
      <t xml:space="preserve"> Election Day, at least 2 members of the ballot boards must "count" (may "run" tapes/reports) the Absentee Ballot and Mail Ballot ballots providing for vote totals for each candidate and question for each precinct. The Absentee Ballot count for a precinct must be recorded on its own summary statement. May have up to 24 hours to complete Absentee Ballot and Mail Ballot processing and counting tasks as per M.S. 203B.121, subd. 5(c). In state elections, Absentee Ballot and polling place totals for each precinct shall be combined before reported. In other elections, choice to report together or separately is available.</t>
    </r>
  </si>
  <si>
    <r>
      <t xml:space="preserve">Election Administration: </t>
    </r>
    <r>
      <rPr>
        <sz val="12"/>
        <rFont val="Calibri"/>
        <family val="2"/>
      </rPr>
      <t xml:space="preserve">Election Judges </t>
    </r>
    <r>
      <rPr>
        <i/>
        <sz val="12"/>
        <rFont val="Calibri"/>
        <family val="2"/>
      </rPr>
      <t>must</t>
    </r>
    <r>
      <rPr>
        <sz val="12"/>
        <rFont val="Calibri"/>
        <family val="2"/>
      </rPr>
      <t xml:space="preserve"> return </t>
    </r>
    <r>
      <rPr>
        <b/>
        <i/>
        <u/>
        <sz val="12"/>
        <rFont val="Calibri"/>
        <family val="2"/>
      </rPr>
      <t>March Town</t>
    </r>
    <r>
      <rPr>
        <sz val="12"/>
        <rFont val="Calibri"/>
        <family val="2"/>
      </rPr>
      <t xml:space="preserve"> election materials to clerk’s office – within 24 hours of the end of the hours for voting.</t>
    </r>
  </si>
  <si>
    <r>
      <t xml:space="preserve">Town with March Elections: </t>
    </r>
    <r>
      <rPr>
        <sz val="12"/>
        <rFont val="Calibri"/>
        <family val="2"/>
      </rPr>
      <t xml:space="preserve">Election Judges </t>
    </r>
    <r>
      <rPr>
        <i/>
        <sz val="12"/>
        <rFont val="Calibri"/>
        <family val="2"/>
      </rPr>
      <t>must</t>
    </r>
    <r>
      <rPr>
        <sz val="12"/>
        <rFont val="Calibri"/>
        <family val="2"/>
      </rPr>
      <t xml:space="preserve"> return </t>
    </r>
    <r>
      <rPr>
        <b/>
        <i/>
        <u/>
        <sz val="12"/>
        <rFont val="Calibri"/>
        <family val="2"/>
      </rPr>
      <t>March Town</t>
    </r>
    <r>
      <rPr>
        <sz val="12"/>
        <rFont val="Calibri"/>
        <family val="2"/>
      </rPr>
      <t xml:space="preserve"> election materials to clerk’s office – within 24 hours of the end of the hours for voting.</t>
    </r>
  </si>
  <si>
    <r>
      <t xml:space="preserve">Election Administration: </t>
    </r>
    <r>
      <rPr>
        <sz val="12"/>
        <rFont val="Calibri"/>
        <family val="2"/>
      </rPr>
      <t xml:space="preserve">County election offices begin to investigate returned PVCs, to challenge appropriate registration records and to mail notices to those voting in wrong precincts of </t>
    </r>
    <r>
      <rPr>
        <b/>
        <i/>
        <u/>
        <sz val="12"/>
        <rFont val="Calibri"/>
        <family val="2"/>
      </rPr>
      <t>March Town</t>
    </r>
    <r>
      <rPr>
        <sz val="12"/>
        <rFont val="Calibri"/>
        <family val="2"/>
      </rPr>
      <t xml:space="preserve"> election day registrants.</t>
    </r>
  </si>
  <si>
    <r>
      <t xml:space="preserve">Town with March Election: </t>
    </r>
    <r>
      <rPr>
        <sz val="12"/>
        <rFont val="Calibri"/>
        <family val="2"/>
      </rPr>
      <t xml:space="preserve">County election offices begin to investigate returned PVCs, to challenge appropriate registration records and to mail notices to those voting in wrong precincts of </t>
    </r>
    <r>
      <rPr>
        <b/>
        <i/>
        <u/>
        <sz val="12"/>
        <rFont val="Calibri"/>
        <family val="2"/>
      </rPr>
      <t>March Town</t>
    </r>
    <r>
      <rPr>
        <sz val="12"/>
        <rFont val="Calibri"/>
        <family val="2"/>
      </rPr>
      <t xml:space="preserve"> election day registrants.</t>
    </r>
  </si>
  <si>
    <r>
      <t>Election Administration:</t>
    </r>
    <r>
      <rPr>
        <sz val="12"/>
        <rFont val="Calibri"/>
        <family val="2"/>
      </rPr>
      <t xml:space="preserve"> Counties post voter history from </t>
    </r>
    <r>
      <rPr>
        <b/>
        <i/>
        <u/>
        <sz val="12"/>
        <rFont val="Calibri"/>
        <family val="2"/>
      </rPr>
      <t>March Town</t>
    </r>
    <r>
      <rPr>
        <sz val="12"/>
        <rFont val="Calibri"/>
        <family val="2"/>
      </rPr>
      <t xml:space="preserve"> elections. Give history to late Absentee Ballot and Mail Ballot (town clerks notify auditor of received late Absentee Ballots and Mail Ballots). Roster history must be done - within 6 weeks after the election.</t>
    </r>
  </si>
  <si>
    <r>
      <t xml:space="preserve">Town with March Elections: </t>
    </r>
    <r>
      <rPr>
        <sz val="12"/>
        <rFont val="Calibri"/>
        <family val="2"/>
      </rPr>
      <t xml:space="preserve">Counties post voter history from </t>
    </r>
    <r>
      <rPr>
        <b/>
        <i/>
        <u/>
        <sz val="12"/>
        <rFont val="Calibri"/>
        <family val="2"/>
      </rPr>
      <t>March Town</t>
    </r>
    <r>
      <rPr>
        <sz val="12"/>
        <rFont val="Calibri"/>
        <family val="2"/>
      </rPr>
      <t xml:space="preserve"> elections. Give history to late Absentee Ballot and Mail Ballot (town clerks notify auditor of received late Absentee Ballots and Mail Ballots). Roster history must be done - within 6 weeks after the election.</t>
    </r>
  </si>
  <si>
    <r>
      <t xml:space="preserve">Election Administration: </t>
    </r>
    <r>
      <rPr>
        <sz val="12"/>
        <rFont val="Calibri"/>
        <family val="2"/>
      </rPr>
      <t xml:space="preserve">Counties enter </t>
    </r>
    <r>
      <rPr>
        <b/>
        <i/>
        <u/>
        <sz val="12"/>
        <rFont val="Calibri"/>
        <family val="2"/>
      </rPr>
      <t>March Town</t>
    </r>
    <r>
      <rPr>
        <sz val="12"/>
        <rFont val="Calibri"/>
        <family val="2"/>
      </rPr>
      <t xml:space="preserve"> </t>
    </r>
    <r>
      <rPr>
        <i/>
        <sz val="12"/>
        <rFont val="Calibri"/>
        <family val="2"/>
      </rPr>
      <t>EDRs</t>
    </r>
    <r>
      <rPr>
        <sz val="12"/>
        <rFont val="Calibri"/>
        <family val="2"/>
      </rPr>
      <t xml:space="preserve"> into SVRS within 42 days, unless the county notifies OSS </t>
    </r>
    <r>
      <rPr>
        <i/>
        <sz val="12"/>
        <rFont val="Calibri"/>
        <family val="2"/>
      </rPr>
      <t>before</t>
    </r>
    <r>
      <rPr>
        <sz val="12"/>
        <rFont val="Calibri"/>
        <family val="2"/>
      </rPr>
      <t xml:space="preserve"> deadline. </t>
    </r>
    <r>
      <rPr>
        <u/>
        <sz val="12"/>
        <rFont val="Calibri"/>
        <family val="2"/>
      </rPr>
      <t xml:space="preserve">Upon </t>
    </r>
    <r>
      <rPr>
        <i/>
        <u/>
        <sz val="12"/>
        <rFont val="Calibri"/>
        <family val="2"/>
      </rPr>
      <t>receipt</t>
    </r>
    <r>
      <rPr>
        <i/>
        <sz val="12"/>
        <rFont val="Calibri"/>
        <family val="2"/>
      </rPr>
      <t>,</t>
    </r>
    <r>
      <rPr>
        <sz val="12"/>
        <rFont val="Calibri"/>
        <family val="2"/>
      </rPr>
      <t xml:space="preserve"> the OSS must extend deadline by an additional 28 days - 42 days after the election.</t>
    </r>
  </si>
  <si>
    <r>
      <t xml:space="preserve">Town with March Elections: </t>
    </r>
    <r>
      <rPr>
        <sz val="12"/>
        <rFont val="Calibri"/>
        <family val="2"/>
      </rPr>
      <t xml:space="preserve">Counties enter </t>
    </r>
    <r>
      <rPr>
        <b/>
        <i/>
        <u/>
        <sz val="12"/>
        <rFont val="Calibri"/>
        <family val="2"/>
      </rPr>
      <t>March Town</t>
    </r>
    <r>
      <rPr>
        <sz val="12"/>
        <rFont val="Calibri"/>
        <family val="2"/>
      </rPr>
      <t xml:space="preserve"> </t>
    </r>
    <r>
      <rPr>
        <i/>
        <sz val="12"/>
        <rFont val="Calibri"/>
        <family val="2"/>
      </rPr>
      <t>EDRs</t>
    </r>
    <r>
      <rPr>
        <sz val="12"/>
        <rFont val="Calibri"/>
        <family val="2"/>
      </rPr>
      <t xml:space="preserve"> into SVRS within 42 days, unless the county notifies OSS </t>
    </r>
    <r>
      <rPr>
        <i/>
        <sz val="12"/>
        <rFont val="Calibri"/>
        <family val="2"/>
      </rPr>
      <t>before</t>
    </r>
    <r>
      <rPr>
        <sz val="12"/>
        <rFont val="Calibri"/>
        <family val="2"/>
      </rPr>
      <t xml:space="preserve"> deadline. </t>
    </r>
    <r>
      <rPr>
        <u/>
        <sz val="12"/>
        <rFont val="Calibri"/>
        <family val="2"/>
      </rPr>
      <t xml:space="preserve">Upon </t>
    </r>
    <r>
      <rPr>
        <i/>
        <u/>
        <sz val="12"/>
        <rFont val="Calibri"/>
        <family val="2"/>
      </rPr>
      <t>receipt</t>
    </r>
    <r>
      <rPr>
        <i/>
        <sz val="12"/>
        <rFont val="Calibri"/>
        <family val="2"/>
      </rPr>
      <t>,</t>
    </r>
    <r>
      <rPr>
        <sz val="12"/>
        <rFont val="Calibri"/>
        <family val="2"/>
      </rPr>
      <t xml:space="preserve"> the OSS must extend deadline by an additional 28 days - 42 days after the election.</t>
    </r>
  </si>
  <si>
    <r>
      <t xml:space="preserve">Election Administration: </t>
    </r>
    <r>
      <rPr>
        <sz val="12"/>
        <rFont val="Calibri"/>
        <family val="2"/>
      </rPr>
      <t xml:space="preserve">Last day for township board to canvass </t>
    </r>
    <r>
      <rPr>
        <b/>
        <i/>
        <u/>
        <sz val="12"/>
        <rFont val="Calibri"/>
        <family val="2"/>
      </rPr>
      <t>March Town</t>
    </r>
    <r>
      <rPr>
        <sz val="12"/>
        <rFont val="Calibri"/>
        <family val="2"/>
      </rPr>
      <t xml:space="preserve"> election results. Town sends certified official results to county – within 2 days of election.</t>
    </r>
  </si>
  <si>
    <r>
      <t xml:space="preserve">Town with March Elections: </t>
    </r>
    <r>
      <rPr>
        <sz val="12"/>
        <rFont val="Calibri"/>
        <family val="2"/>
      </rPr>
      <t xml:space="preserve">Last day for township board to canvass </t>
    </r>
    <r>
      <rPr>
        <b/>
        <i/>
        <u/>
        <sz val="12"/>
        <rFont val="Calibri"/>
        <family val="2"/>
      </rPr>
      <t>March Town</t>
    </r>
    <r>
      <rPr>
        <sz val="12"/>
        <rFont val="Calibri"/>
        <family val="2"/>
      </rPr>
      <t xml:space="preserve"> election results. Town sends certified official results to county – within 2 days of election.</t>
    </r>
  </si>
  <si>
    <r>
      <t xml:space="preserve">Election Administration: </t>
    </r>
    <r>
      <rPr>
        <sz val="12"/>
        <rFont val="Calibri"/>
        <family val="2"/>
      </rPr>
      <t xml:space="preserve">Last day to return </t>
    </r>
    <r>
      <rPr>
        <b/>
        <i/>
        <u/>
        <sz val="12"/>
        <rFont val="Calibri"/>
        <family val="2"/>
      </rPr>
      <t>March Town</t>
    </r>
    <r>
      <rPr>
        <sz val="12"/>
        <rFont val="Calibri"/>
        <family val="2"/>
      </rPr>
      <t xml:space="preserve"> election polling place rosters and completed voter registration cards to county auditor. A county auditor </t>
    </r>
    <r>
      <rPr>
        <b/>
        <i/>
        <u/>
        <sz val="12"/>
        <rFont val="Calibri"/>
        <family val="2"/>
      </rPr>
      <t>MUST</t>
    </r>
    <r>
      <rPr>
        <sz val="12"/>
        <rFont val="Calibri"/>
        <family val="2"/>
      </rPr>
      <t xml:space="preserve"> receive these materials. If not delivered by deadline, county is responsible to coordinate arrangements to </t>
    </r>
    <r>
      <rPr>
        <i/>
        <sz val="12"/>
        <rFont val="Calibri"/>
        <family val="2"/>
      </rPr>
      <t>gather</t>
    </r>
    <r>
      <rPr>
        <sz val="12"/>
        <rFont val="Calibri"/>
        <family val="2"/>
      </rPr>
      <t xml:space="preserve"> materials as soon as possible – within 48 hours after voting ends.</t>
    </r>
  </si>
  <si>
    <r>
      <t xml:space="preserve">Town with March Elections: </t>
    </r>
    <r>
      <rPr>
        <sz val="12"/>
        <rFont val="Calibri"/>
        <family val="2"/>
      </rPr>
      <t xml:space="preserve">Last day to return </t>
    </r>
    <r>
      <rPr>
        <b/>
        <i/>
        <u/>
        <sz val="12"/>
        <rFont val="Calibri"/>
        <family val="2"/>
      </rPr>
      <t>March Town</t>
    </r>
    <r>
      <rPr>
        <sz val="12"/>
        <rFont val="Calibri"/>
        <family val="2"/>
      </rPr>
      <t xml:space="preserve"> election polling place rosters and completed voter registration cards to county auditor. A county auditor </t>
    </r>
    <r>
      <rPr>
        <b/>
        <i/>
        <u/>
        <sz val="12"/>
        <rFont val="Calibri"/>
        <family val="2"/>
      </rPr>
      <t>MUST</t>
    </r>
    <r>
      <rPr>
        <sz val="12"/>
        <rFont val="Calibri"/>
        <family val="2"/>
      </rPr>
      <t xml:space="preserve"> receive these materials. If not delivered by deadline, county is responsible to coordinate arrangements to </t>
    </r>
    <r>
      <rPr>
        <i/>
        <sz val="12"/>
        <rFont val="Calibri"/>
        <family val="2"/>
      </rPr>
      <t>gather</t>
    </r>
    <r>
      <rPr>
        <sz val="12"/>
        <rFont val="Calibri"/>
        <family val="2"/>
      </rPr>
      <t xml:space="preserve"> materials as soon as possible – within 48 hours after voting ends.</t>
    </r>
  </si>
  <si>
    <r>
      <t xml:space="preserve">Jurisdiction with April Uniform Election Day Special Election: </t>
    </r>
    <r>
      <rPr>
        <sz val="12"/>
        <rFont val="Calibri"/>
        <family val="2"/>
      </rPr>
      <t xml:space="preserve">Last day for county, municipality or school district to certify to OSS that the electronic rosters (e-pollbooks) being used at </t>
    </r>
    <r>
      <rPr>
        <b/>
        <i/>
        <u/>
        <sz val="12"/>
        <rFont val="Calibri"/>
        <family val="2"/>
      </rPr>
      <t>April Uniform Election Date</t>
    </r>
    <r>
      <rPr>
        <sz val="12"/>
        <rFont val="Calibri"/>
        <family val="2"/>
      </rPr>
      <t xml:space="preserve"> election </t>
    </r>
    <r>
      <rPr>
        <b/>
        <i/>
        <u/>
        <sz val="12"/>
        <rFont val="Calibri"/>
        <family val="2"/>
      </rPr>
      <t>meet</t>
    </r>
    <r>
      <rPr>
        <i/>
        <u/>
        <sz val="12"/>
        <rFont val="Calibri"/>
        <family val="2"/>
      </rPr>
      <t xml:space="preserve"> all of the requirements </t>
    </r>
    <r>
      <rPr>
        <sz val="12"/>
        <rFont val="Calibri"/>
        <family val="2"/>
      </rPr>
      <t xml:space="preserve">of M.S. 201.225 - at least 30 days before </t>
    </r>
    <r>
      <rPr>
        <i/>
        <sz val="12"/>
        <rFont val="Calibri"/>
        <family val="2"/>
      </rPr>
      <t>each</t>
    </r>
    <r>
      <rPr>
        <sz val="12"/>
        <rFont val="Calibri"/>
        <family val="2"/>
      </rPr>
      <t xml:space="preserve"> election.</t>
    </r>
  </si>
  <si>
    <r>
      <t xml:space="preserve">Jurisdiction with May Uniform Election Day Special Election: </t>
    </r>
    <r>
      <rPr>
        <sz val="12"/>
        <rFont val="Calibri"/>
        <family val="2"/>
      </rPr>
      <t xml:space="preserve">Last day for </t>
    </r>
    <r>
      <rPr>
        <u/>
        <sz val="12"/>
        <rFont val="Calibri"/>
        <family val="2"/>
      </rPr>
      <t>postsecondary institutions to submit to county</t>
    </r>
    <r>
      <rPr>
        <sz val="12"/>
        <rFont val="Calibri"/>
        <family val="2"/>
      </rPr>
      <t xml:space="preserve"> a written agreement that they will certify for use accurate updated </t>
    </r>
    <r>
      <rPr>
        <i/>
        <sz val="12"/>
        <rFont val="Calibri"/>
        <family val="2"/>
      </rPr>
      <t>residential housing lists</t>
    </r>
    <r>
      <rPr>
        <sz val="12"/>
        <rFont val="Calibri"/>
        <family val="2"/>
      </rPr>
      <t xml:space="preserve"> under M.S. 135A.17. Agreement is effective for </t>
    </r>
    <r>
      <rPr>
        <i/>
        <sz val="12"/>
        <rFont val="Calibri"/>
        <family val="2"/>
      </rPr>
      <t>all</t>
    </r>
    <r>
      <rPr>
        <sz val="12"/>
        <rFont val="Calibri"/>
        <family val="2"/>
      </rPr>
      <t xml:space="preserve"> subsequent elections held in </t>
    </r>
    <r>
      <rPr>
        <i/>
        <sz val="12"/>
        <rFont val="Calibri"/>
        <family val="2"/>
      </rPr>
      <t>that</t>
    </r>
    <r>
      <rPr>
        <sz val="12"/>
        <rFont val="Calibri"/>
        <family val="2"/>
      </rPr>
      <t xml:space="preserve"> calendar year - no later than 60 days prior to the </t>
    </r>
    <r>
      <rPr>
        <b/>
        <i/>
        <u/>
        <sz val="12"/>
        <rFont val="Calibri"/>
        <family val="2"/>
      </rPr>
      <t>May Uniform Election Date</t>
    </r>
    <r>
      <rPr>
        <sz val="12"/>
        <rFont val="Calibri"/>
        <family val="2"/>
      </rPr>
      <t xml:space="preserve"> election.</t>
    </r>
  </si>
  <si>
    <r>
      <t>Jurisdiction with May Uniform Election Day Special Election:</t>
    </r>
    <r>
      <rPr>
        <sz val="12"/>
        <rFont val="Calibri"/>
        <family val="2"/>
      </rPr>
      <t xml:space="preserve"> Last day to send a </t>
    </r>
    <r>
      <rPr>
        <b/>
        <i/>
        <u/>
        <sz val="12"/>
        <rFont val="Calibri"/>
        <family val="2"/>
      </rPr>
      <t>May Uniform Election Date</t>
    </r>
    <r>
      <rPr>
        <sz val="12"/>
        <rFont val="Calibri"/>
        <family val="2"/>
      </rPr>
      <t xml:space="preserve"> Absentee Ballot application to each person on the list of eligible voters who have applied to automatically receive an Absentee Ballot application – at least 60 days before the election.</t>
    </r>
  </si>
  <si>
    <r>
      <t xml:space="preserve">Jurisdiction with May Uniform Election Day Special Election: </t>
    </r>
    <r>
      <rPr>
        <sz val="12"/>
        <rFont val="Calibri"/>
        <family val="2"/>
      </rPr>
      <t xml:space="preserve">Last day for jurisdictions with </t>
    </r>
    <r>
      <rPr>
        <b/>
        <i/>
        <u/>
        <sz val="12"/>
        <rFont val="Calibri"/>
        <family val="2"/>
      </rPr>
      <t>May Uniform Election Date</t>
    </r>
    <r>
      <rPr>
        <sz val="12"/>
        <rFont val="Calibri"/>
        <family val="2"/>
      </rPr>
      <t xml:space="preserve"> special elections to disseminate information to the public about the use of a </t>
    </r>
    <r>
      <rPr>
        <i/>
        <sz val="12"/>
        <rFont val="Calibri"/>
        <family val="2"/>
      </rPr>
      <t>new</t>
    </r>
    <r>
      <rPr>
        <sz val="12"/>
        <rFont val="Calibri"/>
        <family val="2"/>
      </rPr>
      <t xml:space="preserve"> voting system – at least 60 days prior to the election.</t>
    </r>
  </si>
  <si>
    <r>
      <t xml:space="preserve">Jurisdiction with April Uniform Election Day Special Election: </t>
    </r>
    <r>
      <rPr>
        <sz val="12"/>
        <rFont val="Calibri"/>
        <family val="2"/>
      </rPr>
      <t xml:space="preserve">Time period for school districts to send M.S. 126C.17, subd. 9(b) required </t>
    </r>
    <r>
      <rPr>
        <i/>
        <sz val="12"/>
        <rFont val="Calibri"/>
        <family val="2"/>
      </rPr>
      <t>taxpayer</t>
    </r>
    <r>
      <rPr>
        <sz val="12"/>
        <rFont val="Calibri"/>
        <family val="2"/>
      </rPr>
      <t xml:space="preserve"> notices of </t>
    </r>
    <r>
      <rPr>
        <b/>
        <i/>
        <u/>
        <sz val="12"/>
        <rFont val="Calibri"/>
        <family val="2"/>
      </rPr>
      <t>April Uniform Election Date</t>
    </r>
    <r>
      <rPr>
        <sz val="12"/>
        <rFont val="Calibri"/>
        <family val="2"/>
      </rPr>
      <t xml:space="preserve"> referendum vote. Mailed to "taxpayers" (list is often obtained through county GIS or tax office) - at least 15 days but no more than 30 days before the day of the referendum election.</t>
    </r>
  </si>
  <si>
    <r>
      <t>Jurisdiction with April Uniform Election Day Special Election:</t>
    </r>
    <r>
      <rPr>
        <sz val="12"/>
        <rFont val="Calibri"/>
        <family val="2"/>
      </rPr>
      <t xml:space="preserve"> Period of time to send </t>
    </r>
    <r>
      <rPr>
        <b/>
        <i/>
        <u/>
        <sz val="12"/>
        <rFont val="Calibri"/>
        <family val="2"/>
      </rPr>
      <t>April Uniform Election Date</t>
    </r>
    <r>
      <rPr>
        <sz val="12"/>
        <rFont val="Calibri"/>
        <family val="2"/>
      </rPr>
      <t xml:space="preserve"> mail ballots to registered voters in mail ballot precincts by nonforwardable mail. Send NRMail Ballot notice to Challenged/See ID identified voters - not more than 30 days (not regularly scheduled election) nor later than 14 days.</t>
    </r>
  </si>
  <si>
    <r>
      <t>Jurisdiction with April Uniform Election Day Special Election:</t>
    </r>
    <r>
      <rPr>
        <sz val="12"/>
        <rFont val="Calibri"/>
        <family val="2"/>
      </rPr>
      <t xml:space="preserve"> </t>
    </r>
    <r>
      <rPr>
        <b/>
        <i/>
        <u/>
        <sz val="12"/>
        <rFont val="Calibri"/>
        <family val="2"/>
      </rPr>
      <t>April Uniform Election Date</t>
    </r>
    <r>
      <rPr>
        <sz val="12"/>
        <rFont val="Calibri"/>
        <family val="2"/>
      </rPr>
      <t xml:space="preserve"> Mail Ballot ballot boards review voted returned ballot envelopes for "acceptance" or "rejection." Within 5 days after receipt for voted ballots returned from beginning of Mail Ballot voting period through the 15th day before the election. Beginning the 14th day before the election, voted ballots must be reviewed within 3 days - beginning of Mail Ballot voting period (at least 30 days before "not regularly scheduled" election) until no later than 24 hours after the end of voting.</t>
    </r>
  </si>
  <si>
    <r>
      <t xml:space="preserve">Election Administration: </t>
    </r>
    <r>
      <rPr>
        <sz val="12"/>
        <rFont val="Calibri"/>
        <family val="2"/>
      </rPr>
      <t xml:space="preserve">Last day for all </t>
    </r>
    <r>
      <rPr>
        <b/>
        <i/>
        <u/>
        <sz val="12"/>
        <rFont val="Calibri"/>
        <family val="2"/>
      </rPr>
      <t>March Town</t>
    </r>
    <r>
      <rPr>
        <sz val="12"/>
        <rFont val="Calibri"/>
        <family val="2"/>
      </rPr>
      <t xml:space="preserve"> candidates/committees to file </t>
    </r>
    <r>
      <rPr>
        <i/>
        <sz val="12"/>
        <rFont val="Calibri"/>
        <family val="2"/>
      </rPr>
      <t>Campaign Financial Report Certification of Filing.</t>
    </r>
    <r>
      <rPr>
        <sz val="12"/>
        <rFont val="Calibri"/>
        <family val="2"/>
      </rPr>
      <t xml:space="preserve"> A town clerk who </t>
    </r>
    <r>
      <rPr>
        <u/>
        <sz val="12"/>
        <rFont val="Calibri"/>
        <family val="2"/>
      </rPr>
      <t>issues</t>
    </r>
    <r>
      <rPr>
        <sz val="12"/>
        <rFont val="Calibri"/>
        <family val="2"/>
      </rPr>
      <t xml:space="preserve"> a certificate of election to a candidate who </t>
    </r>
    <r>
      <rPr>
        <u/>
        <sz val="12"/>
        <rFont val="Calibri"/>
        <family val="2"/>
      </rPr>
      <t>has not certified</t>
    </r>
    <r>
      <rPr>
        <sz val="12"/>
        <rFont val="Calibri"/>
        <family val="2"/>
      </rPr>
      <t xml:space="preserve"> that all reports required have been filed is </t>
    </r>
    <r>
      <rPr>
        <u/>
        <sz val="12"/>
        <rFont val="Calibri"/>
        <family val="2"/>
      </rPr>
      <t>guilty of a misdemeanor</t>
    </r>
    <r>
      <rPr>
        <i/>
        <sz val="12"/>
        <rFont val="Calibri"/>
        <family val="2"/>
      </rPr>
      <t xml:space="preserve"> – </t>
    </r>
    <r>
      <rPr>
        <sz val="12"/>
        <rFont val="Calibri"/>
        <family val="2"/>
      </rPr>
      <t>no later than 7 days after the general or special election.</t>
    </r>
  </si>
  <si>
    <r>
      <t xml:space="preserve">Town with March Elections: </t>
    </r>
    <r>
      <rPr>
        <sz val="12"/>
        <rFont val="Calibri"/>
        <family val="2"/>
      </rPr>
      <t xml:space="preserve">Last day for all </t>
    </r>
    <r>
      <rPr>
        <b/>
        <i/>
        <u/>
        <sz val="12"/>
        <rFont val="Calibri"/>
        <family val="2"/>
      </rPr>
      <t>March Town</t>
    </r>
    <r>
      <rPr>
        <sz val="12"/>
        <rFont val="Calibri"/>
        <family val="2"/>
      </rPr>
      <t xml:space="preserve"> candidates/committees to file </t>
    </r>
    <r>
      <rPr>
        <i/>
        <sz val="12"/>
        <rFont val="Calibri"/>
        <family val="2"/>
      </rPr>
      <t>Campaign Financial Report Certification of Filing.</t>
    </r>
    <r>
      <rPr>
        <sz val="12"/>
        <rFont val="Calibri"/>
        <family val="2"/>
      </rPr>
      <t xml:space="preserve"> A town clerk who </t>
    </r>
    <r>
      <rPr>
        <u/>
        <sz val="12"/>
        <rFont val="Calibri"/>
        <family val="2"/>
      </rPr>
      <t>issues</t>
    </r>
    <r>
      <rPr>
        <sz val="12"/>
        <rFont val="Calibri"/>
        <family val="2"/>
      </rPr>
      <t xml:space="preserve"> a certificate of election to a candidate who </t>
    </r>
    <r>
      <rPr>
        <u/>
        <sz val="12"/>
        <rFont val="Calibri"/>
        <family val="2"/>
      </rPr>
      <t>has not certified</t>
    </r>
    <r>
      <rPr>
        <sz val="12"/>
        <rFont val="Calibri"/>
        <family val="2"/>
      </rPr>
      <t xml:space="preserve"> that all reports required have been filed is </t>
    </r>
    <r>
      <rPr>
        <u/>
        <sz val="12"/>
        <rFont val="Calibri"/>
        <family val="2"/>
      </rPr>
      <t>guilty of a misdemeanor</t>
    </r>
    <r>
      <rPr>
        <i/>
        <sz val="12"/>
        <rFont val="Calibri"/>
        <family val="2"/>
      </rPr>
      <t xml:space="preserve"> – </t>
    </r>
    <r>
      <rPr>
        <sz val="12"/>
        <rFont val="Calibri"/>
        <family val="2"/>
      </rPr>
      <t>no later than 7 days after the general or special election.</t>
    </r>
  </si>
  <si>
    <r>
      <t xml:space="preserve">Election Administration: </t>
    </r>
    <r>
      <rPr>
        <sz val="12"/>
        <rFont val="Calibri"/>
        <family val="2"/>
      </rPr>
      <t xml:space="preserve">Bad weather alternate date for </t>
    </r>
    <r>
      <rPr>
        <b/>
        <i/>
        <u/>
        <sz val="12"/>
        <rFont val="Calibri"/>
        <family val="2"/>
      </rPr>
      <t>March Town</t>
    </r>
    <r>
      <rPr>
        <sz val="12"/>
        <rFont val="Calibri"/>
        <family val="2"/>
      </rPr>
      <t xml:space="preserve"> election and annual town meeting – third Tuesday in March.</t>
    </r>
  </si>
  <si>
    <r>
      <t xml:space="preserve">Town with March Elections: </t>
    </r>
    <r>
      <rPr>
        <sz val="12"/>
        <rFont val="Calibri"/>
        <family val="2"/>
      </rPr>
      <t xml:space="preserve">Bad weather alternate date for </t>
    </r>
    <r>
      <rPr>
        <b/>
        <i/>
        <u/>
        <sz val="12"/>
        <rFont val="Calibri"/>
        <family val="2"/>
      </rPr>
      <t>March Town</t>
    </r>
    <r>
      <rPr>
        <sz val="12"/>
        <rFont val="Calibri"/>
        <family val="2"/>
      </rPr>
      <t xml:space="preserve"> election and annual town meeting – third Tuesday in March.</t>
    </r>
  </si>
  <si>
    <r>
      <t xml:space="preserve">Election Administration: </t>
    </r>
    <r>
      <rPr>
        <sz val="12"/>
        <rFont val="Calibri"/>
        <family val="2"/>
      </rPr>
      <t xml:space="preserve">Last day for </t>
    </r>
    <r>
      <rPr>
        <b/>
        <i/>
        <u/>
        <sz val="12"/>
        <rFont val="Calibri"/>
        <family val="2"/>
      </rPr>
      <t>March Town</t>
    </r>
    <r>
      <rPr>
        <sz val="12"/>
        <rFont val="Calibri"/>
        <family val="2"/>
      </rPr>
      <t xml:space="preserve"> election candidate to request a recount and/or provide a notice of contest of results. If there is a recount, the contest notification deadline is within 7 days of the recount-canvass meeting  – by 5:00 p.m. (</t>
    </r>
    <r>
      <rPr>
        <i/>
        <sz val="12"/>
        <rFont val="Calibri"/>
        <family val="2"/>
      </rPr>
      <t>recount</t>
    </r>
    <r>
      <rPr>
        <sz val="12"/>
        <rFont val="Calibri"/>
        <family val="2"/>
      </rPr>
      <t xml:space="preserve"> request has time deadline) on the 7th day of the </t>
    </r>
    <r>
      <rPr>
        <i/>
        <sz val="12"/>
        <rFont val="Calibri"/>
        <family val="2"/>
      </rPr>
      <t>canvass</t>
    </r>
    <r>
      <rPr>
        <sz val="12"/>
        <rFont val="Calibri"/>
        <family val="2"/>
      </rPr>
      <t xml:space="preserve"> of special or general election.</t>
    </r>
  </si>
  <si>
    <r>
      <t xml:space="preserve">Town with March Elections: </t>
    </r>
    <r>
      <rPr>
        <sz val="12"/>
        <rFont val="Calibri"/>
        <family val="2"/>
      </rPr>
      <t xml:space="preserve">Last day for </t>
    </r>
    <r>
      <rPr>
        <b/>
        <i/>
        <u/>
        <sz val="12"/>
        <rFont val="Calibri"/>
        <family val="2"/>
      </rPr>
      <t>March Town</t>
    </r>
    <r>
      <rPr>
        <sz val="12"/>
        <rFont val="Calibri"/>
        <family val="2"/>
      </rPr>
      <t xml:space="preserve"> election candidate to request a recount and/or provide a notice of contest of results. If there is a recount, the contest notification deadline is within 7 days of the recount-canvass meeting – by 5:00 p.m. (</t>
    </r>
    <r>
      <rPr>
        <i/>
        <sz val="12"/>
        <rFont val="Calibri"/>
        <family val="2"/>
      </rPr>
      <t>recount</t>
    </r>
    <r>
      <rPr>
        <sz val="12"/>
        <rFont val="Calibri"/>
        <family val="2"/>
      </rPr>
      <t xml:space="preserve"> request has time deadline) on the 7th day of the </t>
    </r>
    <r>
      <rPr>
        <i/>
        <sz val="12"/>
        <rFont val="Calibri"/>
        <family val="2"/>
      </rPr>
      <t>canvass</t>
    </r>
    <r>
      <rPr>
        <sz val="12"/>
        <rFont val="Calibri"/>
        <family val="2"/>
      </rPr>
      <t xml:space="preserve"> of special or general election.</t>
    </r>
  </si>
  <si>
    <r>
      <t xml:space="preserve">Election Administration: </t>
    </r>
    <r>
      <rPr>
        <sz val="12"/>
        <rFont val="Calibri"/>
        <family val="2"/>
      </rPr>
      <t xml:space="preserve">First day to issue </t>
    </r>
    <r>
      <rPr>
        <b/>
        <i/>
        <u/>
        <sz val="12"/>
        <rFont val="Calibri"/>
        <family val="2"/>
      </rPr>
      <t>March Town</t>
    </r>
    <r>
      <rPr>
        <sz val="12"/>
        <rFont val="Calibri"/>
        <family val="2"/>
      </rPr>
      <t xml:space="preserve"> certificates of elections – after the time for contesting elections has passed. </t>
    </r>
    <r>
      <rPr>
        <i/>
        <sz val="12"/>
        <rFont val="Calibri"/>
        <family val="2"/>
      </rPr>
      <t xml:space="preserve">M.S. 205.185, subd. 3(b). </t>
    </r>
    <r>
      <rPr>
        <sz val="12"/>
        <rFont val="Calibri"/>
        <family val="2"/>
      </rPr>
      <t xml:space="preserve">(Clerk issues certificate of election to winning candidates if: 1) Candidate has submitted a </t>
    </r>
    <r>
      <rPr>
        <i/>
        <sz val="12"/>
        <rFont val="Calibri"/>
        <family val="2"/>
      </rPr>
      <t xml:space="preserve">Campaign Financial Report Certification of Filing </t>
    </r>
    <r>
      <rPr>
        <sz val="12"/>
        <rFont val="Calibri"/>
        <family val="2"/>
      </rPr>
      <t xml:space="preserve">form. </t>
    </r>
    <r>
      <rPr>
        <i/>
        <sz val="12"/>
        <rFont val="Calibri"/>
        <family val="2"/>
      </rPr>
      <t xml:space="preserve">M.S. 211A.05, subd. 1; </t>
    </r>
    <r>
      <rPr>
        <sz val="12"/>
        <rFont val="Calibri"/>
        <family val="2"/>
      </rPr>
      <t>2) The losing candidate has not requested a recount.</t>
    </r>
    <r>
      <rPr>
        <i/>
        <sz val="12"/>
        <rFont val="Calibri"/>
        <family val="2"/>
      </rPr>
      <t xml:space="preserve"> M.S. 204C.36; 205.185, subd. 4</t>
    </r>
    <r>
      <rPr>
        <sz val="12"/>
        <rFont val="Calibri"/>
        <family val="2"/>
      </rPr>
      <t>; 3) A notice of contest has not been filed.</t>
    </r>
  </si>
  <si>
    <r>
      <t xml:space="preserve">Town with March Elections: </t>
    </r>
    <r>
      <rPr>
        <sz val="12"/>
        <rFont val="Calibri"/>
        <family val="2"/>
      </rPr>
      <t xml:space="preserve">First day to issue </t>
    </r>
    <r>
      <rPr>
        <b/>
        <i/>
        <u/>
        <sz val="12"/>
        <rFont val="Calibri"/>
        <family val="2"/>
      </rPr>
      <t>March Town</t>
    </r>
    <r>
      <rPr>
        <sz val="12"/>
        <rFont val="Calibri"/>
        <family val="2"/>
      </rPr>
      <t xml:space="preserve"> certificates of elections – after the time for contesting elections has passed. </t>
    </r>
    <r>
      <rPr>
        <i/>
        <sz val="12"/>
        <rFont val="Calibri"/>
        <family val="2"/>
      </rPr>
      <t xml:space="preserve">M.S. 205.185, subd. 3(b). </t>
    </r>
    <r>
      <rPr>
        <sz val="12"/>
        <rFont val="Calibri"/>
        <family val="2"/>
      </rPr>
      <t xml:space="preserve">(Clerk issues certificate of election to winning candidates if: 1) Candidate has submitted a </t>
    </r>
    <r>
      <rPr>
        <i/>
        <sz val="12"/>
        <rFont val="Calibri"/>
        <family val="2"/>
      </rPr>
      <t xml:space="preserve">Campaign Financial Report Certification of Filing </t>
    </r>
    <r>
      <rPr>
        <sz val="12"/>
        <rFont val="Calibri"/>
        <family val="2"/>
      </rPr>
      <t xml:space="preserve">form. </t>
    </r>
    <r>
      <rPr>
        <i/>
        <sz val="12"/>
        <rFont val="Calibri"/>
        <family val="2"/>
      </rPr>
      <t xml:space="preserve">M.S. 211A.05, subd. 1; </t>
    </r>
    <r>
      <rPr>
        <sz val="12"/>
        <rFont val="Calibri"/>
        <family val="2"/>
      </rPr>
      <t>2) The losing candidate has not requested a recount.</t>
    </r>
    <r>
      <rPr>
        <i/>
        <sz val="12"/>
        <rFont val="Calibri"/>
        <family val="2"/>
      </rPr>
      <t xml:space="preserve"> M.S. 204C.36; 205.185, subd. 4</t>
    </r>
    <r>
      <rPr>
        <sz val="12"/>
        <rFont val="Calibri"/>
        <family val="2"/>
      </rPr>
      <t>; 3) A notice of contest has not been filed.</t>
    </r>
  </si>
  <si>
    <r>
      <t xml:space="preserve">Election Administration: </t>
    </r>
    <r>
      <rPr>
        <sz val="12"/>
        <rFont val="Calibri"/>
        <family val="2"/>
      </rPr>
      <t xml:space="preserve">Elected </t>
    </r>
    <r>
      <rPr>
        <b/>
        <i/>
        <u/>
        <sz val="12"/>
        <rFont val="Calibri"/>
        <family val="2"/>
      </rPr>
      <t>March Town</t>
    </r>
    <r>
      <rPr>
        <sz val="12"/>
        <rFont val="Calibri"/>
        <family val="2"/>
      </rPr>
      <t xml:space="preserve"> officers to file oath of office - within 10 days of receiving certificate of election.</t>
    </r>
  </si>
  <si>
    <r>
      <t xml:space="preserve">Town with March Elections: </t>
    </r>
    <r>
      <rPr>
        <sz val="12"/>
        <rFont val="Calibri"/>
        <family val="2"/>
      </rPr>
      <t xml:space="preserve">Elected </t>
    </r>
    <r>
      <rPr>
        <b/>
        <i/>
        <u/>
        <sz val="12"/>
        <rFont val="Calibri"/>
        <family val="2"/>
      </rPr>
      <t>March Town</t>
    </r>
    <r>
      <rPr>
        <sz val="12"/>
        <rFont val="Calibri"/>
        <family val="2"/>
      </rPr>
      <t xml:space="preserve"> officers to file oath of office - within 10 days of receiving certificate of election.</t>
    </r>
  </si>
  <si>
    <r>
      <t xml:space="preserve">Election Administration: </t>
    </r>
    <r>
      <rPr>
        <u/>
        <sz val="12"/>
        <rFont val="Calibri"/>
        <family val="2"/>
      </rPr>
      <t>New</t>
    </r>
    <r>
      <rPr>
        <sz val="12"/>
        <rFont val="Calibri"/>
        <family val="2"/>
      </rPr>
      <t xml:space="preserve"> municipal </t>
    </r>
    <r>
      <rPr>
        <u/>
        <sz val="12"/>
        <rFont val="Calibri"/>
        <family val="2"/>
      </rPr>
      <t>clerk</t>
    </r>
    <r>
      <rPr>
        <sz val="12"/>
        <rFont val="Calibri"/>
        <family val="2"/>
      </rPr>
      <t xml:space="preserve"> elected at </t>
    </r>
    <r>
      <rPr>
        <b/>
        <i/>
        <u/>
        <sz val="12"/>
        <rFont val="Calibri"/>
        <family val="2"/>
      </rPr>
      <t>March Town</t>
    </r>
    <r>
      <rPr>
        <sz val="12"/>
        <rFont val="Calibri"/>
        <family val="2"/>
      </rPr>
      <t xml:space="preserve"> elections must successfully complete an initial municipal clerk election administration training course and must remain </t>
    </r>
    <r>
      <rPr>
        <i/>
        <sz val="12"/>
        <rFont val="Calibri"/>
        <family val="2"/>
      </rPr>
      <t>certified</t>
    </r>
    <r>
      <rPr>
        <sz val="12"/>
        <rFont val="Calibri"/>
        <family val="2"/>
      </rPr>
      <t xml:space="preserve"> to administer </t>
    </r>
    <r>
      <rPr>
        <i/>
        <sz val="12"/>
        <rFont val="Calibri"/>
        <family val="2"/>
      </rPr>
      <t>any</t>
    </r>
    <r>
      <rPr>
        <sz val="12"/>
        <rFont val="Calibri"/>
        <family val="2"/>
      </rPr>
      <t xml:space="preserve"> election. Certification of municipal clerks is managed and documented by the </t>
    </r>
    <r>
      <rPr>
        <u/>
        <sz val="12"/>
        <rFont val="Calibri"/>
        <family val="2"/>
      </rPr>
      <t>county auditor</t>
    </r>
    <r>
      <rPr>
        <sz val="12"/>
        <rFont val="Calibri"/>
        <family val="2"/>
      </rPr>
      <t>.</t>
    </r>
  </si>
  <si>
    <r>
      <t xml:space="preserve">Town with March Elections: </t>
    </r>
    <r>
      <rPr>
        <u/>
        <sz val="12"/>
        <rFont val="Calibri"/>
        <family val="2"/>
      </rPr>
      <t>New</t>
    </r>
    <r>
      <rPr>
        <sz val="12"/>
        <rFont val="Calibri"/>
        <family val="2"/>
      </rPr>
      <t xml:space="preserve"> municipal </t>
    </r>
    <r>
      <rPr>
        <u/>
        <sz val="12"/>
        <rFont val="Calibri"/>
        <family val="2"/>
      </rPr>
      <t>clerk</t>
    </r>
    <r>
      <rPr>
        <sz val="12"/>
        <rFont val="Calibri"/>
        <family val="2"/>
      </rPr>
      <t xml:space="preserve"> elected at </t>
    </r>
    <r>
      <rPr>
        <b/>
        <i/>
        <u/>
        <sz val="12"/>
        <rFont val="Calibri"/>
        <family val="2"/>
      </rPr>
      <t>March Town</t>
    </r>
    <r>
      <rPr>
        <sz val="12"/>
        <rFont val="Calibri"/>
        <family val="2"/>
      </rPr>
      <t xml:space="preserve"> elections must successfully complete an initial municipal clerk election administration training course and must remain </t>
    </r>
    <r>
      <rPr>
        <i/>
        <sz val="12"/>
        <rFont val="Calibri"/>
        <family val="2"/>
      </rPr>
      <t>certified</t>
    </r>
    <r>
      <rPr>
        <sz val="12"/>
        <rFont val="Calibri"/>
        <family val="2"/>
      </rPr>
      <t xml:space="preserve"> to administer </t>
    </r>
    <r>
      <rPr>
        <i/>
        <sz val="12"/>
        <rFont val="Calibri"/>
        <family val="2"/>
      </rPr>
      <t>any</t>
    </r>
    <r>
      <rPr>
        <sz val="12"/>
        <rFont val="Calibri"/>
        <family val="2"/>
      </rPr>
      <t xml:space="preserve"> election. Certification of municipal clerks is managed and documented by the </t>
    </r>
    <r>
      <rPr>
        <u/>
        <sz val="12"/>
        <rFont val="Calibri"/>
        <family val="2"/>
      </rPr>
      <t>county auditor</t>
    </r>
    <r>
      <rPr>
        <sz val="12"/>
        <rFont val="Calibri"/>
        <family val="2"/>
      </rPr>
      <t>.</t>
    </r>
  </si>
  <si>
    <r>
      <t xml:space="preserve">Jurisdiction with April Uniform Election Day Special Election: </t>
    </r>
    <r>
      <rPr>
        <sz val="12"/>
        <rFont val="Calibri"/>
        <family val="2"/>
      </rPr>
      <t xml:space="preserve">Last day to appoint election judges for </t>
    </r>
    <r>
      <rPr>
        <b/>
        <i/>
        <u/>
        <sz val="12"/>
        <rFont val="Calibri"/>
        <family val="2"/>
      </rPr>
      <t>April Uniform Election Date</t>
    </r>
    <r>
      <rPr>
        <sz val="12"/>
        <rFont val="Calibri"/>
        <family val="2"/>
      </rPr>
      <t xml:space="preserve"> elections – at least 25 days before election.</t>
    </r>
  </si>
  <si>
    <r>
      <t>Jurisdiction with April Uniform Election Day Special Election:</t>
    </r>
    <r>
      <rPr>
        <sz val="12"/>
        <rFont val="Calibri"/>
        <family val="2"/>
      </rPr>
      <t xml:space="preserve"> Last day to notify affected voters of a </t>
    </r>
    <r>
      <rPr>
        <b/>
        <i/>
        <u/>
        <sz val="12"/>
        <rFont val="Calibri"/>
        <family val="2"/>
      </rPr>
      <t>April Uniform Election Date</t>
    </r>
    <r>
      <rPr>
        <sz val="12"/>
        <rFont val="Calibri"/>
        <family val="2"/>
      </rPr>
      <t xml:space="preserve"> election polling place change – at least 25 days before election.</t>
    </r>
  </si>
  <si>
    <r>
      <t xml:space="preserve">Election Administration: </t>
    </r>
    <r>
      <rPr>
        <sz val="12"/>
        <rFont val="Calibri"/>
        <family val="2"/>
      </rPr>
      <t xml:space="preserve">County completes entry of a random sampling of 3% of </t>
    </r>
    <r>
      <rPr>
        <b/>
        <i/>
        <u/>
        <sz val="12"/>
        <rFont val="Calibri"/>
        <family val="2"/>
      </rPr>
      <t>March Town</t>
    </r>
    <r>
      <rPr>
        <sz val="12"/>
        <rFont val="Calibri"/>
        <family val="2"/>
      </rPr>
      <t xml:space="preserve"> election day registration applications and sends notice of registration to the sampling of applicants (PVCs) - within 10 days after an election.</t>
    </r>
  </si>
  <si>
    <r>
      <t xml:space="preserve">Town with March Elections: </t>
    </r>
    <r>
      <rPr>
        <sz val="12"/>
        <rFont val="Calibri"/>
        <family val="2"/>
      </rPr>
      <t xml:space="preserve">County completes entry of a random sampling of 3% of </t>
    </r>
    <r>
      <rPr>
        <b/>
        <i/>
        <u/>
        <sz val="12"/>
        <rFont val="Calibri"/>
        <family val="2"/>
      </rPr>
      <t>March Town</t>
    </r>
    <r>
      <rPr>
        <sz val="12"/>
        <rFont val="Calibri"/>
        <family val="2"/>
      </rPr>
      <t xml:space="preserve"> election day registration applications and sends notice of registration to the sampling of applicants (PVCs) - within 10 days after an election.</t>
    </r>
  </si>
  <si>
    <r>
      <t>Jurisdiction with April Uniform Election Day Special Election:</t>
    </r>
    <r>
      <rPr>
        <sz val="12"/>
        <rFont val="Calibri"/>
        <family val="2"/>
      </rPr>
      <t xml:space="preserve"> Last day to pre-register for </t>
    </r>
    <r>
      <rPr>
        <b/>
        <i/>
        <u/>
        <sz val="12"/>
        <rFont val="Calibri"/>
        <family val="2"/>
      </rPr>
      <t>April Uniform Election Date</t>
    </r>
    <r>
      <rPr>
        <sz val="12"/>
        <rFont val="Calibri"/>
        <family val="2"/>
      </rPr>
      <t xml:space="preserve"> elections. Paper applications received in person or by mail have a 5:00 p.m. deadline. Online voter registrations received through OSS secure website have an 11:59 p.m. deadline – closes 21 days before election.</t>
    </r>
  </si>
  <si>
    <r>
      <t>Jurisdiction with February Uniform Election Day Special Election:</t>
    </r>
    <r>
      <rPr>
        <sz val="12"/>
        <rFont val="Calibri"/>
        <family val="2"/>
      </rPr>
      <t xml:space="preserve"> Last day for counties to enter </t>
    </r>
    <r>
      <rPr>
        <b/>
        <i/>
        <u/>
        <sz val="12"/>
        <rFont val="Calibri"/>
        <family val="2"/>
      </rPr>
      <t>February Uniform Election Date</t>
    </r>
    <r>
      <rPr>
        <sz val="12"/>
        <rFont val="Calibri"/>
        <family val="2"/>
      </rPr>
      <t xml:space="preserve"> roster voting history (including "received too late" Absentee Ballot and Mail Ballot ballots) and EDRs into SVRS. EDR data entry can be extended if county notifies OSS before deadline. Upon receipt of extension request, the OSS must extend deadline by an additional 28 days - within 42 days of election.</t>
    </r>
  </si>
  <si>
    <r>
      <t>Jurisdiction with February Uniform Election Day Special Election:</t>
    </r>
    <r>
      <rPr>
        <sz val="12"/>
        <rFont val="Calibri"/>
        <family val="2"/>
      </rPr>
      <t xml:space="preserve"> Time period to send notice of Absentee Ballot rejection if the voter did not otherwise vote in the </t>
    </r>
    <r>
      <rPr>
        <b/>
        <i/>
        <u/>
        <sz val="12"/>
        <rFont val="Calibri"/>
        <family val="2"/>
      </rPr>
      <t>February Uniform Election Date</t>
    </r>
    <r>
      <rPr>
        <sz val="12"/>
        <rFont val="Calibri"/>
        <family val="2"/>
      </rPr>
      <t xml:space="preserve"> special election (not if it was a special primary) - 6-10 weeks after election.</t>
    </r>
  </si>
  <si>
    <r>
      <t xml:space="preserve">Jurisdiction with April Uniform Election Day Special Election: </t>
    </r>
    <r>
      <rPr>
        <sz val="12"/>
        <rFont val="Calibri"/>
        <family val="2"/>
      </rPr>
      <t xml:space="preserve">Last day for the operator of a residential facility to provide a certified list of employees eligible to vouch for residents of the facility to county auditor – no less than 20 days before the </t>
    </r>
    <r>
      <rPr>
        <b/>
        <i/>
        <u/>
        <sz val="12"/>
        <rFont val="Calibri"/>
        <family val="2"/>
      </rPr>
      <t>April Uniform Election Date</t>
    </r>
    <r>
      <rPr>
        <sz val="12"/>
        <rFont val="Calibri"/>
        <family val="2"/>
      </rPr>
      <t xml:space="preserve"> elections.</t>
    </r>
  </si>
  <si>
    <r>
      <t xml:space="preserve">Jurisdiction with April Uniform Election Day Special Election: </t>
    </r>
    <r>
      <rPr>
        <sz val="12"/>
        <rFont val="Calibri"/>
        <family val="2"/>
      </rPr>
      <t xml:space="preserve">Last day for appointed election judges to provide written notice to employers with certification (appt., hourly wage, hours of work) to be absent from work for serving on election day – at least 20 days before </t>
    </r>
    <r>
      <rPr>
        <b/>
        <i/>
        <u/>
        <sz val="12"/>
        <rFont val="Calibri"/>
        <family val="2"/>
      </rPr>
      <t xml:space="preserve">April Uniform Election Date </t>
    </r>
    <r>
      <rPr>
        <sz val="12"/>
        <rFont val="Calibri"/>
        <family val="2"/>
      </rPr>
      <t>elections.</t>
    </r>
  </si>
  <si>
    <r>
      <t xml:space="preserve">Jurisdiction with April Uniform Election Day Special Elections: </t>
    </r>
    <r>
      <rPr>
        <sz val="12"/>
        <rFont val="Calibri"/>
        <family val="2"/>
      </rPr>
      <t xml:space="preserve">Counties produce polling place rosters for </t>
    </r>
    <r>
      <rPr>
        <b/>
        <i/>
        <u/>
        <sz val="12"/>
        <rFont val="Calibri"/>
        <family val="2"/>
      </rPr>
      <t>April Uniform Election Date</t>
    </r>
    <r>
      <rPr>
        <sz val="12"/>
        <rFont val="Calibri"/>
        <family val="2"/>
      </rPr>
      <t xml:space="preserve"> elections after completing all registration-related tasks. </t>
    </r>
    <r>
      <rPr>
        <i/>
        <sz val="12"/>
        <rFont val="Calibri"/>
        <family val="2"/>
      </rPr>
      <t>Paper</t>
    </r>
    <r>
      <rPr>
        <sz val="12"/>
        <rFont val="Calibri"/>
        <family val="2"/>
      </rPr>
      <t xml:space="preserve"> VRAs received by OSS by 5:00 p.m. on the 21st day before will be forwarded to appropriate counties as soon as possible. Also all </t>
    </r>
    <r>
      <rPr>
        <i/>
        <sz val="12"/>
        <rFont val="Calibri"/>
        <family val="2"/>
      </rPr>
      <t>"online"</t>
    </r>
    <r>
      <rPr>
        <sz val="12"/>
        <rFont val="Calibri"/>
        <family val="2"/>
      </rPr>
      <t xml:space="preserve"> VRAs received up until 11:59 p.m. on the 21st day </t>
    </r>
    <r>
      <rPr>
        <u/>
        <sz val="12"/>
        <rFont val="Calibri"/>
        <family val="2"/>
      </rPr>
      <t>must be</t>
    </r>
    <r>
      <rPr>
        <sz val="12"/>
        <rFont val="Calibri"/>
        <family val="2"/>
      </rPr>
      <t xml:space="preserve"> processed. Counties might not receive queued records until a couple days later (security checks). If the OSS is printing rosters, there are deadlines for "locking" the rosters.</t>
    </r>
  </si>
  <si>
    <r>
      <t>Jurisdiction with April Uniform Election Day Special Election:</t>
    </r>
    <r>
      <rPr>
        <sz val="12"/>
        <rFont val="Calibri"/>
        <family val="2"/>
      </rPr>
      <t xml:space="preserve"> Period of time during which Election Judges shall deliver </t>
    </r>
    <r>
      <rPr>
        <b/>
        <i/>
        <u/>
        <sz val="12"/>
        <rFont val="Calibri"/>
        <family val="2"/>
      </rPr>
      <t>April Uniform Election Date</t>
    </r>
    <r>
      <rPr>
        <sz val="12"/>
        <rFont val="Calibri"/>
        <family val="2"/>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t>
    </r>
  </si>
  <si>
    <r>
      <t xml:space="preserve">Jurisdiction with May Uniform Election Day Special Election: </t>
    </r>
    <r>
      <rPr>
        <sz val="12"/>
        <rFont val="Calibri"/>
        <family val="2"/>
      </rPr>
      <t xml:space="preserve">Must appoint </t>
    </r>
    <r>
      <rPr>
        <b/>
        <i/>
        <u/>
        <sz val="12"/>
        <rFont val="Calibri"/>
        <family val="2"/>
      </rPr>
      <t>May Uniform Election</t>
    </r>
    <r>
      <rPr>
        <sz val="12"/>
        <rFont val="Calibri"/>
        <family val="2"/>
      </rPr>
      <t xml:space="preserve"> </t>
    </r>
    <r>
      <rPr>
        <i/>
        <sz val="12"/>
        <rFont val="Calibri"/>
        <family val="2"/>
      </rPr>
      <t>absentee, mail and UOCAVA (county appoints UOCAVA board)</t>
    </r>
    <r>
      <rPr>
        <sz val="12"/>
        <rFont val="Calibri"/>
        <family val="2"/>
      </rPr>
      <t xml:space="preserve"> </t>
    </r>
    <r>
      <rPr>
        <i/>
        <sz val="12"/>
        <rFont val="Calibri"/>
        <family val="2"/>
      </rPr>
      <t xml:space="preserve">ballot board members </t>
    </r>
    <r>
      <rPr>
        <u/>
        <sz val="12"/>
        <rFont val="Calibri"/>
        <family val="2"/>
      </rPr>
      <t>by</t>
    </r>
    <r>
      <rPr>
        <sz val="12"/>
        <rFont val="Calibri"/>
        <family val="2"/>
      </rPr>
      <t xml:space="preserve"> the time they are to examine the voted ballot </t>
    </r>
    <r>
      <rPr>
        <i/>
        <sz val="12"/>
        <rFont val="Calibri"/>
        <family val="2"/>
      </rPr>
      <t>return</t>
    </r>
    <r>
      <rPr>
        <sz val="12"/>
        <rFont val="Calibri"/>
        <family val="2"/>
      </rPr>
      <t xml:space="preserve"> envelopes and mark them "accepted" or "rejected" - before voted absentee, mail and UOCAVA ballots are returned.</t>
    </r>
  </si>
  <si>
    <r>
      <t>Jurisdiction with May Uniform Election Day Special Election:</t>
    </r>
    <r>
      <rPr>
        <sz val="12"/>
        <rFont val="Calibri"/>
        <family val="2"/>
      </rPr>
      <t xml:space="preserve"> The </t>
    </r>
    <r>
      <rPr>
        <i/>
        <sz val="12"/>
        <rFont val="Calibri"/>
        <family val="2"/>
      </rPr>
      <t>county auditor</t>
    </r>
    <r>
      <rPr>
        <sz val="12"/>
        <rFont val="Calibri"/>
        <family val="2"/>
      </rPr>
      <t xml:space="preserve"> is to transmit </t>
    </r>
    <r>
      <rPr>
        <b/>
        <i/>
        <u/>
        <sz val="12"/>
        <rFont val="Calibri"/>
        <family val="2"/>
      </rPr>
      <t>May Uniform Election Date</t>
    </r>
    <r>
      <rPr>
        <sz val="12"/>
        <rFont val="Calibri"/>
        <family val="2"/>
      </rPr>
      <t xml:space="preserve"> UOCAVA ballots for jurisdiction residents with UOCAVA applications on file for that calendar year. </t>
    </r>
    <r>
      <rPr>
        <u/>
        <sz val="12"/>
        <rFont val="Calibri"/>
        <family val="2"/>
      </rPr>
      <t>Jurisdiction clerk to provide ballots to auditor's office for transmission</t>
    </r>
    <r>
      <rPr>
        <sz val="12"/>
        <rFont val="Calibri"/>
        <family val="2"/>
      </rPr>
      <t xml:space="preserve"> - at least 46 days before the election.</t>
    </r>
  </si>
  <si>
    <r>
      <t>Jurisdiction with May Uniform Election Day Special Election:</t>
    </r>
    <r>
      <rPr>
        <sz val="12"/>
        <rFont val="Calibri"/>
        <family val="2"/>
      </rPr>
      <t xml:space="preserve"> Counties make master lists available for </t>
    </r>
    <r>
      <rPr>
        <b/>
        <i/>
        <u/>
        <sz val="12"/>
        <rFont val="Calibri"/>
        <family val="2"/>
      </rPr>
      <t>May Uniform Election Date</t>
    </r>
    <r>
      <rPr>
        <sz val="12"/>
        <rFont val="Calibri"/>
        <family val="2"/>
      </rPr>
      <t xml:space="preserve"> Absentee Ballot voting. Suggestion: If SVRS is being used for Absentee Ballot voting, make sure to still have a paper copy of master list available in the event that internet access or power is not available. Absentee Ballot voting continues regardless of access to the SVRS database - at least 46 days before each election.</t>
    </r>
  </si>
  <si>
    <r>
      <t xml:space="preserve">Jurisdiction with May Uniform Election Day Special Elections: </t>
    </r>
    <r>
      <rPr>
        <sz val="12"/>
        <rFont val="Calibri"/>
        <family val="2"/>
      </rPr>
      <t xml:space="preserve">Period of time for </t>
    </r>
    <r>
      <rPr>
        <b/>
        <i/>
        <u/>
        <sz val="12"/>
        <rFont val="Calibri"/>
        <family val="2"/>
      </rPr>
      <t>May Uniform Election Date</t>
    </r>
    <r>
      <rPr>
        <sz val="12"/>
        <rFont val="Calibri"/>
        <family val="2"/>
      </rPr>
      <t xml:space="preserve"> </t>
    </r>
    <r>
      <rPr>
        <i/>
        <sz val="12"/>
        <rFont val="Calibri"/>
        <family val="2"/>
      </rPr>
      <t>mail election</t>
    </r>
    <r>
      <rPr>
        <sz val="12"/>
        <rFont val="Calibri"/>
        <family val="2"/>
      </rPr>
      <t xml:space="preserve"> (no candidates) ballots (question-only special elections) to be mailed to registered voters - not more than 46 nor later than 14 days prior to the special election.</t>
    </r>
  </si>
  <si>
    <r>
      <t xml:space="preserve">Jurisdiction with May Uniform Election Day Special Election: </t>
    </r>
    <r>
      <rPr>
        <sz val="12"/>
        <rFont val="Calibri"/>
        <family val="2"/>
      </rPr>
      <t xml:space="preserve">Period of time for Absentee Voting for </t>
    </r>
    <r>
      <rPr>
        <b/>
        <i/>
        <u/>
        <sz val="12"/>
        <rFont val="Calibri"/>
        <family val="2"/>
      </rPr>
      <t>May Uniform Election Date</t>
    </r>
    <r>
      <rPr>
        <sz val="12"/>
        <rFont val="Calibri"/>
        <family val="2"/>
      </rPr>
      <t>. Assistive voting device required for all Absentee Ballot voting locations, except towns having a standalone special election that are not required to have an assistive voting device at the election day poll location - at least 46 days before election through day before election.</t>
    </r>
  </si>
  <si>
    <r>
      <t xml:space="preserve">Jurisdiction with May Uniform Election Day Special Election: </t>
    </r>
    <r>
      <rPr>
        <sz val="12"/>
        <rFont val="Calibri"/>
        <family val="2"/>
      </rPr>
      <t xml:space="preserve">An agent returning another's Absentee Ballot or Mail Ballot must show ID with name and signature. </t>
    </r>
    <r>
      <rPr>
        <b/>
        <i/>
        <u/>
        <sz val="12"/>
        <rFont val="Calibri"/>
        <family val="2"/>
      </rPr>
      <t>May Uniform Election Date</t>
    </r>
    <r>
      <rPr>
        <sz val="12"/>
        <rFont val="Calibri"/>
        <family val="2"/>
      </rPr>
      <t xml:space="preserve"> election administrators record agent's name/address, voter's name/address and has agent sign the log. An agent may deliver no more than three other voters' ballots in any election. Ballot packets returned by agents are to be reviewed for tampering.</t>
    </r>
  </si>
  <si>
    <r>
      <t xml:space="preserve">Jurisdiction with May Uniform Election Day Special Election: </t>
    </r>
    <r>
      <rPr>
        <sz val="12"/>
        <rFont val="Calibri"/>
        <family val="2"/>
      </rPr>
      <t xml:space="preserve">All </t>
    </r>
    <r>
      <rPr>
        <b/>
        <i/>
        <u/>
        <sz val="12"/>
        <rFont val="Calibri"/>
        <family val="2"/>
      </rPr>
      <t>May Uniform Election Date</t>
    </r>
    <r>
      <rPr>
        <b/>
        <sz val="12"/>
        <rFont val="Calibri"/>
        <family val="2"/>
      </rPr>
      <t xml:space="preserve"> </t>
    </r>
    <r>
      <rPr>
        <sz val="12"/>
        <rFont val="Calibri"/>
        <family val="2"/>
      </rPr>
      <t>election</t>
    </r>
    <r>
      <rPr>
        <b/>
        <sz val="12"/>
        <rFont val="Calibri"/>
        <family val="2"/>
      </rPr>
      <t xml:space="preserve"> </t>
    </r>
    <r>
      <rPr>
        <sz val="12"/>
        <rFont val="Calibri"/>
        <family val="2"/>
      </rPr>
      <t>administrators date, stamp or initial and record returned voted ballot envelopes (if SVRS being used, mark as received in SVRS) and place in secure location for ballot board review.</t>
    </r>
  </si>
  <si>
    <r>
      <t xml:space="preserve">Jurisdiction with May Uniform Election Day Special Election: </t>
    </r>
    <r>
      <rPr>
        <b/>
        <i/>
        <u/>
        <sz val="12"/>
        <rFont val="Calibri"/>
        <family val="2"/>
      </rPr>
      <t>May Uniform Election Date</t>
    </r>
    <r>
      <rPr>
        <sz val="12"/>
        <rFont val="Calibri"/>
        <family val="2"/>
      </rPr>
      <t xml:space="preserve"> Absentee Ballot and Mail Election ballot boards review voted returned ballot envelopes for "acceptance" or "rejection." Within 5 days after receipt for voted ballots returned from beginning of Absentee Ballot voting period through the 15th day before the election. Beginning the 14th day before the election, voted ballots must be reviewed within 3 days - beginning of Absentee Ballot and Mail Election voting period (at least 46 days before election) until no later than 24 hours after the end of voting.</t>
    </r>
  </si>
  <si>
    <r>
      <t xml:space="preserve">Jurisdiction with May Uniform Election Day Special Election: </t>
    </r>
    <r>
      <rPr>
        <sz val="12"/>
        <rFont val="Calibri"/>
        <family val="2"/>
      </rPr>
      <t xml:space="preserve">Municipality must </t>
    </r>
    <r>
      <rPr>
        <u/>
        <sz val="12"/>
        <rFont val="Calibri"/>
        <family val="2"/>
      </rPr>
      <t>not</t>
    </r>
    <r>
      <rPr>
        <sz val="12"/>
        <rFont val="Calibri"/>
        <family val="2"/>
      </rPr>
      <t xml:space="preserve"> make a change to the </t>
    </r>
    <r>
      <rPr>
        <i/>
        <sz val="12"/>
        <rFont val="Calibri"/>
        <family val="2"/>
      </rPr>
      <t>number or name of a street address</t>
    </r>
    <r>
      <rPr>
        <sz val="12"/>
        <rFont val="Calibri"/>
        <family val="2"/>
      </rPr>
      <t xml:space="preserve"> of an existing residence prior to </t>
    </r>
    <r>
      <rPr>
        <b/>
        <i/>
        <u/>
        <sz val="12"/>
        <rFont val="Calibri"/>
        <family val="2"/>
      </rPr>
      <t>May Uniform Election Date</t>
    </r>
    <r>
      <rPr>
        <sz val="12"/>
        <rFont val="Calibri"/>
        <family val="2"/>
      </rPr>
      <t xml:space="preserve"> elections in a jurisdiction which includes the affected residence - not during the 45 days prior to </t>
    </r>
    <r>
      <rPr>
        <b/>
        <i/>
        <u/>
        <sz val="12"/>
        <rFont val="Calibri"/>
        <family val="2"/>
      </rPr>
      <t>any</t>
    </r>
    <r>
      <rPr>
        <sz val="12"/>
        <rFont val="Calibri"/>
        <family val="2"/>
      </rPr>
      <t xml:space="preserve"> election.</t>
    </r>
  </si>
  <si>
    <r>
      <t xml:space="preserve">Jurisdiction with April Uniform Election Day Special Election: </t>
    </r>
    <r>
      <rPr>
        <sz val="12"/>
        <rFont val="Calibri"/>
        <family val="2"/>
      </rPr>
      <t xml:space="preserve">Last day for municipalities and school districts to publish </t>
    </r>
    <r>
      <rPr>
        <i/>
        <sz val="12"/>
        <rFont val="Calibri"/>
        <family val="2"/>
      </rPr>
      <t>1st</t>
    </r>
    <r>
      <rPr>
        <sz val="12"/>
        <rFont val="Calibri"/>
        <family val="2"/>
      </rPr>
      <t xml:space="preserve"> of 2 notices of special elections being held on the</t>
    </r>
    <r>
      <rPr>
        <i/>
        <sz val="12"/>
        <rFont val="Calibri"/>
        <family val="2"/>
      </rPr>
      <t xml:space="preserve"> </t>
    </r>
    <r>
      <rPr>
        <b/>
        <i/>
        <u/>
        <sz val="12"/>
        <rFont val="Calibri"/>
        <family val="2"/>
      </rPr>
      <t>April Uniform Election Date</t>
    </r>
    <r>
      <rPr>
        <sz val="12"/>
        <rFont val="Calibri"/>
        <family val="2"/>
      </rPr>
      <t>. Optional for 4th class cities and *non-metro towns – 2 weeks' published notice.</t>
    </r>
  </si>
  <si>
    <r>
      <t xml:space="preserve">Jurisdiction with April Uniform Election Day Special Election: </t>
    </r>
    <r>
      <rPr>
        <sz val="12"/>
        <rFont val="Calibri"/>
        <family val="2"/>
      </rPr>
      <t xml:space="preserve">Last day to publish municipal </t>
    </r>
    <r>
      <rPr>
        <b/>
        <i/>
        <u/>
        <sz val="12"/>
        <rFont val="Calibri"/>
        <family val="2"/>
      </rPr>
      <t>April Uniform Election Date</t>
    </r>
    <r>
      <rPr>
        <sz val="12"/>
        <rFont val="Calibri"/>
        <family val="2"/>
      </rPr>
      <t xml:space="preserve"> </t>
    </r>
    <r>
      <rPr>
        <i/>
        <sz val="12"/>
        <rFont val="Calibri"/>
        <family val="2"/>
      </rPr>
      <t>special</t>
    </r>
    <r>
      <rPr>
        <sz val="12"/>
        <rFont val="Calibri"/>
        <family val="2"/>
      </rPr>
      <t xml:space="preserve"> election </t>
    </r>
    <r>
      <rPr>
        <i/>
        <sz val="12"/>
        <rFont val="Calibri"/>
        <family val="2"/>
      </rPr>
      <t xml:space="preserve">sample ballot </t>
    </r>
    <r>
      <rPr>
        <sz val="12"/>
        <rFont val="Calibri"/>
        <family val="2"/>
      </rPr>
      <t>(Optional for 4th class cities and *non-metro towns) – at least 2 weeks before election.</t>
    </r>
  </si>
  <si>
    <r>
      <t xml:space="preserve">Jurisdiction with April Uniform Election Day Special Election: </t>
    </r>
    <r>
      <rPr>
        <sz val="12"/>
        <rFont val="Calibri"/>
        <family val="2"/>
      </rPr>
      <t xml:space="preserve">Last day to send an initial or subsequent mailing of Mail Ballot or Mail Election ballots to those voters in a </t>
    </r>
    <r>
      <rPr>
        <b/>
        <i/>
        <u/>
        <sz val="12"/>
        <rFont val="Calibri"/>
        <family val="2"/>
      </rPr>
      <t>April Uniform Election Date</t>
    </r>
    <r>
      <rPr>
        <sz val="12"/>
        <rFont val="Calibri"/>
        <family val="2"/>
      </rPr>
      <t xml:space="preserve"> mail ballot precinct who registered to vote before the 20th day before the election - no later than 14 days before the election.</t>
    </r>
  </si>
  <si>
    <r>
      <t xml:space="preserve">Jurisdiction with April Uniform Election Day Special Election: </t>
    </r>
    <r>
      <rPr>
        <sz val="12"/>
        <rFont val="Calibri"/>
        <family val="2"/>
      </rPr>
      <t xml:space="preserve">A </t>
    </r>
    <r>
      <rPr>
        <i/>
        <sz val="12"/>
        <rFont val="Calibri"/>
        <family val="2"/>
      </rPr>
      <t>municipal</t>
    </r>
    <r>
      <rPr>
        <sz val="12"/>
        <rFont val="Calibri"/>
        <family val="2"/>
      </rPr>
      <t xml:space="preserve"> </t>
    </r>
    <r>
      <rPr>
        <b/>
        <i/>
        <u/>
        <sz val="12"/>
        <rFont val="Calibri"/>
        <family val="2"/>
      </rPr>
      <t>April Uniform Election Date</t>
    </r>
    <r>
      <rPr>
        <sz val="12"/>
        <rFont val="Calibri"/>
        <family val="2"/>
      </rPr>
      <t xml:space="preserve"> special election </t>
    </r>
    <r>
      <rPr>
        <i/>
        <sz val="12"/>
        <rFont val="Calibri"/>
        <family val="2"/>
      </rPr>
      <t>sample ballot</t>
    </r>
    <r>
      <rPr>
        <sz val="12"/>
        <rFont val="Calibri"/>
        <family val="2"/>
      </rPr>
      <t xml:space="preserve"> shall be posted and </t>
    </r>
    <r>
      <rPr>
        <i/>
        <sz val="12"/>
        <rFont val="Calibri"/>
        <family val="2"/>
      </rPr>
      <t xml:space="preserve">made available for public inspection </t>
    </r>
    <r>
      <rPr>
        <sz val="12"/>
        <rFont val="Calibri"/>
        <family val="2"/>
      </rPr>
      <t xml:space="preserve">in the clerk's office (and posted in </t>
    </r>
    <r>
      <rPr>
        <i/>
        <sz val="12"/>
        <rFont val="Calibri"/>
        <family val="2"/>
      </rPr>
      <t>each</t>
    </r>
    <r>
      <rPr>
        <sz val="12"/>
        <rFont val="Calibri"/>
        <family val="2"/>
      </rPr>
      <t xml:space="preserve"> polling place on election day) - at least 2 weeks before the election.</t>
    </r>
  </si>
  <si>
    <r>
      <t>Jurisdiction with April Uniform Election Day Special Election:</t>
    </r>
    <r>
      <rPr>
        <sz val="12"/>
        <rFont val="Calibri"/>
        <family val="2"/>
      </rPr>
      <t xml:space="preserve"> Period of time to do public accuracy test of </t>
    </r>
    <r>
      <rPr>
        <b/>
        <i/>
        <u/>
        <sz val="12"/>
        <rFont val="Calibri"/>
        <family val="2"/>
      </rPr>
      <t>April Uniform Election Date</t>
    </r>
    <r>
      <rPr>
        <sz val="12"/>
        <rFont val="Calibri"/>
        <family val="2"/>
      </rPr>
      <t xml:space="preserve"> voting equipment to include tabulator and/or assistive voting devices – within 14 days of election. </t>
    </r>
    <r>
      <rPr>
        <b/>
        <sz val="12"/>
        <rFont val="Calibri"/>
        <family val="2"/>
      </rPr>
      <t xml:space="preserve">Publish </t>
    </r>
    <r>
      <rPr>
        <b/>
        <u/>
        <sz val="12"/>
        <rFont val="Calibri"/>
        <family val="2"/>
      </rPr>
      <t>notice</t>
    </r>
    <r>
      <rPr>
        <b/>
        <sz val="12"/>
        <rFont val="Calibri"/>
        <family val="2"/>
      </rPr>
      <t xml:space="preserve"> at least two days </t>
    </r>
    <r>
      <rPr>
        <b/>
        <i/>
        <sz val="12"/>
        <rFont val="Calibri"/>
        <family val="2"/>
      </rPr>
      <t xml:space="preserve">before </t>
    </r>
    <r>
      <rPr>
        <b/>
        <sz val="12"/>
        <rFont val="Calibri"/>
        <family val="2"/>
      </rPr>
      <t>test.</t>
    </r>
  </si>
  <si>
    <r>
      <t xml:space="preserve">Jurisdiction with May Uniform Election Day Special Election: </t>
    </r>
    <r>
      <rPr>
        <sz val="12"/>
        <rFont val="Calibri"/>
        <family val="2"/>
      </rPr>
      <t>Jurisdictions provide for instruction of voters with a demonstration voting system in a public place for the 6 weeks immediately prior to the 1st election at which the new voting system will be used (</t>
    </r>
    <r>
      <rPr>
        <b/>
        <i/>
        <u/>
        <sz val="12"/>
        <rFont val="Calibri"/>
        <family val="2"/>
      </rPr>
      <t>May Uniform Election Date</t>
    </r>
    <r>
      <rPr>
        <sz val="12"/>
        <rFont val="Calibri"/>
        <family val="2"/>
      </rPr>
      <t>).</t>
    </r>
  </si>
  <si>
    <r>
      <t xml:space="preserve">Election Administration: </t>
    </r>
    <r>
      <rPr>
        <sz val="12"/>
        <rFont val="Calibri"/>
        <family val="2"/>
      </rPr>
      <t xml:space="preserve">Last day for municipality to </t>
    </r>
    <r>
      <rPr>
        <b/>
        <sz val="12"/>
        <rFont val="Calibri"/>
        <family val="2"/>
      </rPr>
      <t>withdraw</t>
    </r>
    <r>
      <rPr>
        <sz val="12"/>
        <rFont val="Calibri"/>
        <family val="2"/>
      </rPr>
      <t xml:space="preserve"> from participating in a </t>
    </r>
    <r>
      <rPr>
        <i/>
        <sz val="12"/>
        <rFont val="Calibri"/>
        <family val="2"/>
      </rPr>
      <t>combined</t>
    </r>
    <r>
      <rPr>
        <sz val="12"/>
        <rFont val="Calibri"/>
        <family val="2"/>
      </rPr>
      <t xml:space="preserve"> polling place by filing a resolution of withdrawal with the county auditor - no later than April 1 of any year other than the year before presidential nomination primary is scheduled (by October 1 year before PNP).</t>
    </r>
  </si>
  <si>
    <r>
      <t xml:space="preserve">Political Parties: </t>
    </r>
    <r>
      <rPr>
        <sz val="12"/>
        <rFont val="Calibri"/>
        <family val="2"/>
      </rPr>
      <t xml:space="preserve">Last day for municipality to </t>
    </r>
    <r>
      <rPr>
        <b/>
        <sz val="12"/>
        <rFont val="Calibri"/>
        <family val="2"/>
      </rPr>
      <t>withdraw</t>
    </r>
    <r>
      <rPr>
        <sz val="12"/>
        <rFont val="Calibri"/>
        <family val="2"/>
      </rPr>
      <t xml:space="preserve"> from participating in a </t>
    </r>
    <r>
      <rPr>
        <i/>
        <sz val="12"/>
        <rFont val="Calibri"/>
        <family val="2"/>
      </rPr>
      <t>combined</t>
    </r>
    <r>
      <rPr>
        <sz val="12"/>
        <rFont val="Calibri"/>
        <family val="2"/>
      </rPr>
      <t xml:space="preserve"> polling place by filing a resolution of withdrawal with the county auditor - no later than April 1 of any year other than the year before presidential nomination primary is scheduled (by October 1 year before PNP).</t>
    </r>
  </si>
  <si>
    <r>
      <t xml:space="preserve">City with a Primary: </t>
    </r>
    <r>
      <rPr>
        <sz val="12"/>
        <rFont val="Calibri"/>
        <family val="2"/>
      </rPr>
      <t xml:space="preserve">Last day for municipality to </t>
    </r>
    <r>
      <rPr>
        <b/>
        <sz val="12"/>
        <rFont val="Calibri"/>
        <family val="2"/>
      </rPr>
      <t>withdraw</t>
    </r>
    <r>
      <rPr>
        <sz val="12"/>
        <rFont val="Calibri"/>
        <family val="2"/>
      </rPr>
      <t xml:space="preserve"> from participating in a </t>
    </r>
    <r>
      <rPr>
        <i/>
        <sz val="12"/>
        <rFont val="Calibri"/>
        <family val="2"/>
      </rPr>
      <t>combined</t>
    </r>
    <r>
      <rPr>
        <sz val="12"/>
        <rFont val="Calibri"/>
        <family val="2"/>
      </rPr>
      <t xml:space="preserve"> polling place by filing a resolution of withdrawal with the county auditor - no later than April 1 of any year other than the year before presidential nomination primary is scheduled (by October 1 year before PNP).</t>
    </r>
  </si>
  <si>
    <r>
      <t xml:space="preserve">City without a Primary: </t>
    </r>
    <r>
      <rPr>
        <sz val="12"/>
        <rFont val="Calibri"/>
        <family val="2"/>
      </rPr>
      <t xml:space="preserve">Last day for municipality to </t>
    </r>
    <r>
      <rPr>
        <b/>
        <sz val="12"/>
        <rFont val="Calibri"/>
        <family val="2"/>
      </rPr>
      <t>withdraw</t>
    </r>
    <r>
      <rPr>
        <sz val="12"/>
        <rFont val="Calibri"/>
        <family val="2"/>
      </rPr>
      <t xml:space="preserve"> from participating in a </t>
    </r>
    <r>
      <rPr>
        <i/>
        <sz val="12"/>
        <rFont val="Calibri"/>
        <family val="2"/>
      </rPr>
      <t>combined</t>
    </r>
    <r>
      <rPr>
        <sz val="12"/>
        <rFont val="Calibri"/>
        <family val="2"/>
      </rPr>
      <t xml:space="preserve"> polling place by filing a resolution of withdrawal with the county auditor - no later than April 1 of any year other than the year before presidential nomination primary is scheduled (by October 1 year before PNP).</t>
    </r>
  </si>
  <si>
    <r>
      <t xml:space="preserve">Town with March Elections: </t>
    </r>
    <r>
      <rPr>
        <sz val="12"/>
        <rFont val="Calibri"/>
        <family val="2"/>
      </rPr>
      <t xml:space="preserve">Last day for municipality to </t>
    </r>
    <r>
      <rPr>
        <b/>
        <sz val="12"/>
        <rFont val="Calibri"/>
        <family val="2"/>
      </rPr>
      <t>withdraw</t>
    </r>
    <r>
      <rPr>
        <sz val="12"/>
        <rFont val="Calibri"/>
        <family val="2"/>
      </rPr>
      <t xml:space="preserve"> from participating in a </t>
    </r>
    <r>
      <rPr>
        <i/>
        <sz val="12"/>
        <rFont val="Calibri"/>
        <family val="2"/>
      </rPr>
      <t>combined</t>
    </r>
    <r>
      <rPr>
        <sz val="12"/>
        <rFont val="Calibri"/>
        <family val="2"/>
      </rPr>
      <t xml:space="preserve"> polling place by filing a resolution of withdrawal with the county auditor - no later than April 1 of any year other than the year before presidential nomination primary is scheduled (by October 1 year before PNP).</t>
    </r>
  </si>
  <si>
    <r>
      <t xml:space="preserve">Town with November Elections: </t>
    </r>
    <r>
      <rPr>
        <sz val="12"/>
        <rFont val="Calibri"/>
        <family val="2"/>
      </rPr>
      <t xml:space="preserve">Last day for municipality to </t>
    </r>
    <r>
      <rPr>
        <b/>
        <sz val="12"/>
        <rFont val="Calibri"/>
        <family val="2"/>
      </rPr>
      <t>withdraw</t>
    </r>
    <r>
      <rPr>
        <sz val="12"/>
        <rFont val="Calibri"/>
        <family val="2"/>
      </rPr>
      <t xml:space="preserve"> from participating in a </t>
    </r>
    <r>
      <rPr>
        <i/>
        <sz val="12"/>
        <rFont val="Calibri"/>
        <family val="2"/>
      </rPr>
      <t>combined</t>
    </r>
    <r>
      <rPr>
        <sz val="12"/>
        <rFont val="Calibri"/>
        <family val="2"/>
      </rPr>
      <t xml:space="preserve"> polling place by filing a resolution of withdrawal with the county auditor - no later than April 1 of any year other than the year before presidential nomination primary is scheduled (by October 1 year before PNP).</t>
    </r>
  </si>
  <si>
    <r>
      <t>Jurisdiction with April Uniform Election Day Special Elections:</t>
    </r>
    <r>
      <rPr>
        <sz val="12"/>
        <rFont val="Calibri"/>
        <family val="2"/>
      </rPr>
      <t xml:space="preserve"> Last day to </t>
    </r>
    <r>
      <rPr>
        <u/>
        <sz val="12"/>
        <rFont val="Calibri"/>
        <family val="2"/>
      </rPr>
      <t>post</t>
    </r>
    <r>
      <rPr>
        <sz val="12"/>
        <rFont val="Calibri"/>
        <family val="2"/>
      </rPr>
      <t xml:space="preserve"> notice of </t>
    </r>
    <r>
      <rPr>
        <b/>
        <i/>
        <u/>
        <sz val="12"/>
        <rFont val="Calibri"/>
        <family val="2"/>
      </rPr>
      <t xml:space="preserve">April Uniform Election Date </t>
    </r>
    <r>
      <rPr>
        <sz val="12"/>
        <rFont val="Calibri"/>
        <family val="2"/>
      </rPr>
      <t xml:space="preserve">municipal and school district special elections – at least 10 days before election. (Optional for 1st, 2nd and 3rd class cities and *metro towns; </t>
    </r>
    <r>
      <rPr>
        <i/>
        <sz val="12"/>
        <rFont val="Calibri"/>
        <family val="2"/>
      </rPr>
      <t>mandatory</t>
    </r>
    <r>
      <rPr>
        <sz val="12"/>
        <rFont val="Calibri"/>
        <family val="2"/>
      </rPr>
      <t xml:space="preserve"> for 4th class cities and *non-metro towns that </t>
    </r>
    <r>
      <rPr>
        <i/>
        <sz val="12"/>
        <rFont val="Calibri"/>
        <family val="2"/>
      </rPr>
      <t>dispensed</t>
    </r>
    <r>
      <rPr>
        <sz val="12"/>
        <rFont val="Calibri"/>
        <family val="2"/>
      </rPr>
      <t xml:space="preserve"> with published notices)</t>
    </r>
  </si>
  <si>
    <r>
      <t xml:space="preserve">Jurisdiction with April Uniform Election Day Special Elections: </t>
    </r>
    <r>
      <rPr>
        <sz val="12"/>
        <rFont val="Calibri"/>
        <family val="2"/>
      </rPr>
      <t xml:space="preserve">Last day for a </t>
    </r>
    <r>
      <rPr>
        <b/>
        <i/>
        <u/>
        <sz val="12"/>
        <rFont val="Calibri"/>
        <family val="2"/>
      </rPr>
      <t>April Uniform Election Date</t>
    </r>
    <r>
      <rPr>
        <sz val="12"/>
        <rFont val="Calibri"/>
        <family val="2"/>
      </rPr>
      <t xml:space="preserve"> election judge to submit written notice to clerk of serving voluntarily without pay – no later than 10 days before the election.</t>
    </r>
  </si>
  <si>
    <r>
      <t>Jurisdiction with April Uniform Election Day Special Elections:</t>
    </r>
    <r>
      <rPr>
        <sz val="12"/>
        <rFont val="Calibri"/>
        <family val="2"/>
      </rPr>
      <t xml:space="preserve"> Campaign finance reports due (</t>
    </r>
    <r>
      <rPr>
        <u/>
        <sz val="12"/>
        <rFont val="Calibri"/>
        <family val="2"/>
      </rPr>
      <t>If</t>
    </r>
    <r>
      <rPr>
        <sz val="12"/>
        <rFont val="Calibri"/>
        <family val="2"/>
      </rPr>
      <t xml:space="preserve"> more than $750 raised or spent </t>
    </r>
    <r>
      <rPr>
        <u/>
        <sz val="12"/>
        <rFont val="Calibri"/>
        <family val="2"/>
      </rPr>
      <t>and</t>
    </r>
    <r>
      <rPr>
        <sz val="12"/>
        <rFont val="Calibri"/>
        <family val="2"/>
      </rPr>
      <t xml:space="preserve"> an initial report has been filed) - 10 days before the </t>
    </r>
    <r>
      <rPr>
        <b/>
        <i/>
        <u/>
        <sz val="12"/>
        <rFont val="Calibri"/>
        <family val="2"/>
      </rPr>
      <t>April Uniform Election Date</t>
    </r>
    <r>
      <rPr>
        <sz val="12"/>
        <rFont val="Calibri"/>
        <family val="2"/>
      </rPr>
      <t xml:space="preserve"> special election or special primary.</t>
    </r>
  </si>
  <si>
    <r>
      <t xml:space="preserve">Jurisdiction with April Uniform Election Day Special Elections: </t>
    </r>
    <r>
      <rPr>
        <sz val="12"/>
        <rFont val="Calibri"/>
        <family val="2"/>
      </rPr>
      <t xml:space="preserve">Final corrected master list available for </t>
    </r>
    <r>
      <rPr>
        <b/>
        <i/>
        <u/>
        <sz val="12"/>
        <rFont val="Calibri"/>
        <family val="2"/>
      </rPr>
      <t>April Uniform Election Date</t>
    </r>
    <r>
      <rPr>
        <sz val="12"/>
        <rFont val="Calibri"/>
        <family val="2"/>
      </rPr>
      <t xml:space="preserve"> elections - 7 days before election.</t>
    </r>
  </si>
  <si>
    <r>
      <t xml:space="preserve">Jurisdiction with April Uniform Election Day Special Election: </t>
    </r>
    <r>
      <rPr>
        <sz val="12"/>
        <rFont val="Calibri"/>
        <family val="2"/>
      </rPr>
      <t xml:space="preserve">Last day for 1st, 2nd and 3rd class city, *metro-town and school district clerk to publish </t>
    </r>
    <r>
      <rPr>
        <i/>
        <sz val="12"/>
        <rFont val="Calibri"/>
        <family val="2"/>
      </rPr>
      <t>2nd</t>
    </r>
    <r>
      <rPr>
        <sz val="12"/>
        <rFont val="Calibri"/>
        <family val="2"/>
      </rPr>
      <t xml:space="preserve"> of 2 </t>
    </r>
    <r>
      <rPr>
        <b/>
        <i/>
        <u/>
        <sz val="12"/>
        <rFont val="Calibri"/>
        <family val="2"/>
      </rPr>
      <t xml:space="preserve">April Uniform Election Date </t>
    </r>
    <r>
      <rPr>
        <sz val="12"/>
        <rFont val="Calibri"/>
        <family val="2"/>
      </rPr>
      <t xml:space="preserve">elections </t>
    </r>
    <r>
      <rPr>
        <u/>
        <sz val="12"/>
        <rFont val="Calibri"/>
        <family val="2"/>
      </rPr>
      <t>Notice of Election</t>
    </r>
    <r>
      <rPr>
        <sz val="12"/>
        <rFont val="Calibri"/>
        <family val="2"/>
      </rPr>
      <t xml:space="preserve"> - 1 week before election. (Optional for 4th class cities and *non-metro towns)</t>
    </r>
  </si>
  <si>
    <r>
      <t xml:space="preserve">Jurisdiction with April Uniform Election Day Special Election: </t>
    </r>
    <r>
      <rPr>
        <sz val="12"/>
        <rFont val="Calibri"/>
        <family val="2"/>
      </rPr>
      <t xml:space="preserve">After the close of business on the 7th day before the </t>
    </r>
    <r>
      <rPr>
        <b/>
        <i/>
        <u/>
        <sz val="12"/>
        <rFont val="Calibri"/>
        <family val="2"/>
      </rPr>
      <t>April Uniform Election Date</t>
    </r>
    <r>
      <rPr>
        <sz val="12"/>
        <rFont val="Calibri"/>
        <family val="2"/>
      </rPr>
      <t xml:space="preserve"> elections, Absentee Ballot and Mail Ballot return envelopes marked as "accepted" may be opened, duplicated as needed, initialed and deposited in ballot box (counted) - begins the 7th day before election.</t>
    </r>
  </si>
  <si>
    <r>
      <t xml:space="preserve">Jurisdiction with April Uniform Election Date Special Election: </t>
    </r>
    <r>
      <rPr>
        <sz val="12"/>
        <rFont val="Calibri"/>
        <family val="2"/>
      </rPr>
      <t xml:space="preserve">Period of time when counties or municipalities can choose to make available a ballot counter and ballot box for the use of </t>
    </r>
    <r>
      <rPr>
        <b/>
        <i/>
        <u/>
        <sz val="12"/>
        <rFont val="Calibri"/>
        <family val="2"/>
      </rPr>
      <t>April Uniform Election Date</t>
    </r>
    <r>
      <rPr>
        <sz val="12"/>
        <rFont val="Calibri"/>
        <family val="2"/>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and signature of a certification statement are still required. The "accepted" Absentee Ballot must be immediately recorded in SVRS. This alternative procedure is not available for mail ballots - during the 7 days before the election.</t>
    </r>
  </si>
  <si>
    <r>
      <t xml:space="preserve">Jurisdiction with April Uniform Election Day Special Election: </t>
    </r>
    <r>
      <rPr>
        <sz val="12"/>
        <rFont val="Calibri"/>
        <family val="2"/>
      </rPr>
      <t xml:space="preserve">Period of time for agent delivery of </t>
    </r>
    <r>
      <rPr>
        <b/>
        <i/>
        <u/>
        <sz val="12"/>
        <rFont val="Calibri"/>
        <family val="2"/>
      </rPr>
      <t>April Uniform Election Date</t>
    </r>
    <r>
      <rPr>
        <sz val="12"/>
        <rFont val="Calibri"/>
        <family val="2"/>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and until 2:00 p.m. on Election Day. </t>
    </r>
    <r>
      <rPr>
        <i/>
        <sz val="12"/>
        <rFont val="Calibri"/>
        <family val="2"/>
      </rPr>
      <t xml:space="preserve">M.S. 203B.11, subd. 4 </t>
    </r>
  </si>
  <si>
    <r>
      <t>Jurisdiction with April Uniform Election Day Special Election:</t>
    </r>
    <r>
      <rPr>
        <sz val="12"/>
        <rFont val="Calibri"/>
        <family val="2"/>
      </rPr>
      <t xml:space="preserve"> If an Absentee Ballot or Mail Ballot returned ballot envelope is rejected within 5 days of the </t>
    </r>
    <r>
      <rPr>
        <b/>
        <i/>
        <u/>
        <sz val="12"/>
        <rFont val="Calibri"/>
        <family val="2"/>
      </rPr>
      <t>April Uniform Election Date</t>
    </r>
    <r>
      <rPr>
        <sz val="12"/>
        <rFont val="Calibri"/>
        <family val="2"/>
      </rPr>
      <t xml:space="preserve"> elections, the envelopes must remain sealed and the administrator must attempt to contact the voter by telephone or e-mail to notify them of the rejection. Attempts to contact must be documented.</t>
    </r>
  </si>
  <si>
    <r>
      <t xml:space="preserve">Jurisdiction with April Uniform Election Day Special Election: </t>
    </r>
    <r>
      <rPr>
        <sz val="12"/>
        <rFont val="Calibri"/>
        <family val="2"/>
      </rPr>
      <t xml:space="preserve">Last day for </t>
    </r>
    <r>
      <rPr>
        <u/>
        <sz val="12"/>
        <rFont val="Calibri"/>
        <family val="2"/>
      </rPr>
      <t>school district</t>
    </r>
    <r>
      <rPr>
        <sz val="12"/>
        <rFont val="Calibri"/>
        <family val="2"/>
      </rPr>
      <t xml:space="preserve"> to </t>
    </r>
    <r>
      <rPr>
        <i/>
        <sz val="12"/>
        <rFont val="Calibri"/>
        <family val="2"/>
      </rPr>
      <t>post</t>
    </r>
    <r>
      <rPr>
        <sz val="12"/>
        <rFont val="Calibri"/>
        <family val="2"/>
      </rPr>
      <t xml:space="preserve"> </t>
    </r>
    <r>
      <rPr>
        <b/>
        <i/>
        <u/>
        <sz val="12"/>
        <rFont val="Calibri"/>
        <family val="2"/>
      </rPr>
      <t>April Uniform Election Date</t>
    </r>
    <r>
      <rPr>
        <sz val="12"/>
        <rFont val="Calibri"/>
        <family val="2"/>
      </rPr>
      <t xml:space="preserve"> special election </t>
    </r>
    <r>
      <rPr>
        <i/>
        <sz val="12"/>
        <rFont val="Calibri"/>
        <family val="2"/>
      </rPr>
      <t>sample ballot</t>
    </r>
    <r>
      <rPr>
        <sz val="12"/>
        <rFont val="Calibri"/>
        <family val="2"/>
      </rPr>
      <t xml:space="preserve"> in administrative offices. Post in each polling place on election day too - at least 4 days before election.</t>
    </r>
  </si>
  <si>
    <r>
      <t xml:space="preserve">Jurisdiction with April Uniform Election Day Special Election: </t>
    </r>
    <r>
      <rPr>
        <sz val="12"/>
        <rFont val="Calibri"/>
        <family val="2"/>
      </rPr>
      <t xml:space="preserve">Last day for clerk to secure </t>
    </r>
    <r>
      <rPr>
        <b/>
        <i/>
        <u/>
        <sz val="12"/>
        <rFont val="Calibri"/>
        <family val="2"/>
      </rPr>
      <t xml:space="preserve">April Uniform Election Date </t>
    </r>
    <r>
      <rPr>
        <sz val="12"/>
        <rFont val="Calibri"/>
        <family val="2"/>
      </rPr>
      <t>election materials from auditor – 4 days before election.</t>
    </r>
  </si>
  <si>
    <r>
      <t xml:space="preserve">Jurisdiction with May Uniform Election Day Special Election: </t>
    </r>
    <r>
      <rPr>
        <sz val="12"/>
        <rFont val="Calibri"/>
        <family val="2"/>
      </rPr>
      <t xml:space="preserve">Last day to certify to OSS that the electronic rosters (e-pollbooks) being used at </t>
    </r>
    <r>
      <rPr>
        <b/>
        <i/>
        <u/>
        <sz val="12"/>
        <rFont val="Calibri"/>
        <family val="2"/>
      </rPr>
      <t>May Uniform Election Date</t>
    </r>
    <r>
      <rPr>
        <sz val="12"/>
        <rFont val="Calibri"/>
        <family val="2"/>
      </rPr>
      <t xml:space="preserve"> election </t>
    </r>
    <r>
      <rPr>
        <b/>
        <i/>
        <u/>
        <sz val="12"/>
        <rFont val="Calibri"/>
        <family val="2"/>
      </rPr>
      <t>meet</t>
    </r>
    <r>
      <rPr>
        <i/>
        <u/>
        <sz val="12"/>
        <rFont val="Calibri"/>
        <family val="2"/>
      </rPr>
      <t xml:space="preserve"> all of the requirements </t>
    </r>
    <r>
      <rPr>
        <sz val="12"/>
        <rFont val="Calibri"/>
        <family val="2"/>
      </rPr>
      <t xml:space="preserve">of M.S. 201.225 - at least 30 days before </t>
    </r>
    <r>
      <rPr>
        <i/>
        <sz val="12"/>
        <rFont val="Calibri"/>
        <family val="2"/>
      </rPr>
      <t>each</t>
    </r>
    <r>
      <rPr>
        <sz val="12"/>
        <rFont val="Calibri"/>
        <family val="2"/>
      </rPr>
      <t xml:space="preserve"> election.</t>
    </r>
  </si>
  <si>
    <r>
      <t>Jurisdiction with April Uniform Election Day Special Election:</t>
    </r>
    <r>
      <rPr>
        <sz val="12"/>
        <rFont val="Calibri"/>
        <family val="2"/>
      </rPr>
      <t xml:space="preserve"> County or municipal clerk's office must be open to accept Absentee Ballot applications and for casting of Absentee Ballots at least 10:00 a.m. to 3:00 p.m. School districts holding standalone election and administering their own Absentee Ballot voting, need not comply - Saturday before </t>
    </r>
    <r>
      <rPr>
        <b/>
        <i/>
        <u/>
        <sz val="12"/>
        <rFont val="Calibri"/>
        <family val="2"/>
      </rPr>
      <t>April Uniform Election Date</t>
    </r>
    <r>
      <rPr>
        <sz val="12"/>
        <rFont val="Calibri"/>
        <family val="2"/>
      </rPr>
      <t xml:space="preserve"> elections.</t>
    </r>
  </si>
  <si>
    <r>
      <t xml:space="preserve">Jurisdiction with May Uniform Election Day Special Election: </t>
    </r>
    <r>
      <rPr>
        <sz val="12"/>
        <rFont val="Calibri"/>
        <family val="2"/>
      </rPr>
      <t xml:space="preserve">Time period for school districts to send M.S. 126C.17, subd. 9(b) required </t>
    </r>
    <r>
      <rPr>
        <i/>
        <sz val="12"/>
        <rFont val="Calibri"/>
        <family val="2"/>
      </rPr>
      <t>taxpayer</t>
    </r>
    <r>
      <rPr>
        <sz val="12"/>
        <rFont val="Calibri"/>
        <family val="2"/>
      </rPr>
      <t xml:space="preserve"> notices of </t>
    </r>
    <r>
      <rPr>
        <b/>
        <i/>
        <u/>
        <sz val="12"/>
        <rFont val="Calibri"/>
        <family val="2"/>
      </rPr>
      <t>May Uniform Election Date</t>
    </r>
    <r>
      <rPr>
        <sz val="12"/>
        <rFont val="Calibri"/>
        <family val="2"/>
      </rPr>
      <t xml:space="preserve"> referendum vote. Mailed to "taxpayers" (list is often obtained through county GIS or tax office) - at least 15 days but no more than 30 days before the day of the referendum election.</t>
    </r>
  </si>
  <si>
    <r>
      <t xml:space="preserve">Jurisdiction with May Uniform Election Day Special Election: </t>
    </r>
    <r>
      <rPr>
        <sz val="12"/>
        <rFont val="Calibri"/>
        <family val="2"/>
      </rPr>
      <t xml:space="preserve">Period of time to send </t>
    </r>
    <r>
      <rPr>
        <b/>
        <i/>
        <u/>
        <sz val="12"/>
        <rFont val="Calibri"/>
        <family val="2"/>
      </rPr>
      <t>May Uniform Election Date</t>
    </r>
    <r>
      <rPr>
        <sz val="12"/>
        <rFont val="Calibri"/>
        <family val="2"/>
      </rPr>
      <t xml:space="preserve"> mail ballots to registered voters in mail ballot precincts by nonforwardable mail. Send NRMail Ballot notice to Challenged/See ID identified voters - not more than 30 days (not regularly scheduled election) nor later than 14 days.</t>
    </r>
  </si>
  <si>
    <r>
      <t xml:space="preserve">Jurisdiction with May Uniform Election Day Special Election: </t>
    </r>
    <r>
      <rPr>
        <b/>
        <i/>
        <u/>
        <sz val="12"/>
        <rFont val="Calibri"/>
        <family val="2"/>
      </rPr>
      <t>May Uniform Election Date</t>
    </r>
    <r>
      <rPr>
        <sz val="12"/>
        <rFont val="Calibri"/>
        <family val="2"/>
      </rPr>
      <t xml:space="preserve"> Mail Ballot ballot boards review voted returned ballot envelopes for "acceptance" or "rejection." Within 5 days after receipt for voted ballots returned from beginning of Mail Ballot voting period through the 15th day before the election. Beginning the 14th day before the election, voted ballots must be reviewed within 3 days - beginning of Mail Ballot voting period (at least 30 days before "not regularly scheduled" election) until no later than 24 hours after the end of voting.</t>
    </r>
  </si>
  <si>
    <r>
      <t xml:space="preserve">Jurisdiction with April Uniform Election Day Special Election: </t>
    </r>
    <r>
      <rPr>
        <sz val="12"/>
        <rFont val="Calibri"/>
        <family val="2"/>
      </rPr>
      <t xml:space="preserve">Last day to apply for </t>
    </r>
    <r>
      <rPr>
        <b/>
        <i/>
        <u/>
        <sz val="12"/>
        <rFont val="Calibri"/>
        <family val="2"/>
      </rPr>
      <t>April Uniform Election Date</t>
    </r>
    <r>
      <rPr>
        <sz val="12"/>
        <rFont val="Calibri"/>
        <family val="2"/>
      </rPr>
      <t xml:space="preserve"> Absentee Ballots. Exceptions for some residents/patients in health care/residential facilities, hospitals and shelters (M.S. 203B.04, subd. 2 and 203B.11, subds. 3 and 4) and Mail Ballot and Mail Election eligible voters not registered at the time ballots were mailed (M.S. 204B.45, subd. 2 and 204B.46) - Absentee Ballot applications may be submitted at any time not less than 1 day before the day of that election.</t>
    </r>
  </si>
  <si>
    <r>
      <t xml:space="preserve">Jurisdiction with April Uniform Election Day Special Election: </t>
    </r>
    <r>
      <rPr>
        <b/>
        <i/>
        <u/>
        <sz val="12"/>
        <rFont val="Calibri"/>
        <family val="2"/>
      </rPr>
      <t>April Uniform Election Date</t>
    </r>
    <r>
      <rPr>
        <sz val="12"/>
        <rFont val="Calibri"/>
        <family val="2"/>
      </rPr>
      <t xml:space="preserve"> county and municipal Absentee Ballot voting offices open until 5:00 p.m. for acceptance of Absentee Ballot applications and casting of Absentee Ballots. School districts conducting a standalone election and administering their own Absentee Ballot voting, need not comply - until 5:00 p.m. on the day immediately preceding election.</t>
    </r>
  </si>
  <si>
    <r>
      <t xml:space="preserve">Jurisdiction with April Uniform Election Day Special Election: </t>
    </r>
    <r>
      <rPr>
        <sz val="12"/>
        <rFont val="Calibri"/>
        <family val="2"/>
      </rPr>
      <t xml:space="preserve">Last day to do public accuracy test of </t>
    </r>
    <r>
      <rPr>
        <b/>
        <i/>
        <u/>
        <sz val="12"/>
        <rFont val="Calibri"/>
        <family val="2"/>
      </rPr>
      <t>April Uniform Election Date</t>
    </r>
    <r>
      <rPr>
        <sz val="12"/>
        <rFont val="Calibri"/>
        <family val="2"/>
      </rPr>
      <t xml:space="preserve"> voting equipment of tabulator and/or assistive voting devices - within 14 days of election. Publish </t>
    </r>
    <r>
      <rPr>
        <i/>
        <sz val="12"/>
        <rFont val="Calibri"/>
        <family val="2"/>
      </rPr>
      <t>notice</t>
    </r>
    <r>
      <rPr>
        <sz val="12"/>
        <rFont val="Calibri"/>
        <family val="2"/>
      </rPr>
      <t xml:space="preserve"> at least 2 days before test.</t>
    </r>
  </si>
  <si>
    <r>
      <t xml:space="preserve">Jurisdiction with April Uniform Election Day Special Election: </t>
    </r>
    <r>
      <rPr>
        <sz val="12"/>
        <rFont val="Calibri"/>
        <family val="2"/>
      </rPr>
      <t xml:space="preserve">Last day for election judges to secure </t>
    </r>
    <r>
      <rPr>
        <b/>
        <i/>
        <u/>
        <sz val="12"/>
        <rFont val="Calibri"/>
        <family val="2"/>
      </rPr>
      <t>April Uniform Election Date</t>
    </r>
    <r>
      <rPr>
        <sz val="12"/>
        <rFont val="Calibri"/>
        <family val="2"/>
      </rPr>
      <t xml:space="preserve"> election supplies from clerk – no later than 9:00 p.m. the day before the election.</t>
    </r>
  </si>
  <si>
    <r>
      <t>APRIL UNIFORM ELECTION DAY: Jurisdiction with April Uniform Election Day Special Election: 2nd Tuesday in April.</t>
    </r>
    <r>
      <rPr>
        <sz val="12"/>
        <rFont val="Calibri"/>
        <family val="2"/>
      </rPr>
      <t xml:space="preserve"> A county, municipal or school district question and/or county commissioner, municipal office or school board vacancy special election </t>
    </r>
    <r>
      <rPr>
        <i/>
        <sz val="12"/>
        <rFont val="Calibri"/>
        <family val="2"/>
      </rPr>
      <t>may</t>
    </r>
    <r>
      <rPr>
        <sz val="12"/>
        <rFont val="Calibri"/>
        <family val="2"/>
      </rPr>
      <t xml:space="preserve"> be held this date.</t>
    </r>
  </si>
  <si>
    <r>
      <t>APRIL UNIFORM ELECTION DAY: Jurisdiction with April Uniform Election Day Special Election: 2nd Tuesday in April.</t>
    </r>
    <r>
      <rPr>
        <sz val="12"/>
        <rFont val="Calibri"/>
        <family val="2"/>
      </rPr>
      <t xml:space="preserve"> No special taxing district (M.S. 275.066), school board, county board, city council or town board shall conduct a meeting between 6-8 p.m. on day of </t>
    </r>
    <r>
      <rPr>
        <i/>
        <sz val="12"/>
        <rFont val="Calibri"/>
        <family val="2"/>
      </rPr>
      <t>an</t>
    </r>
    <r>
      <rPr>
        <sz val="12"/>
        <rFont val="Calibri"/>
        <family val="2"/>
      </rPr>
      <t xml:space="preserve"> election held within its boundaries. No Minnesota state college or university events can be scheduled between 6-8 p.m. on day of </t>
    </r>
    <r>
      <rPr>
        <i/>
        <sz val="12"/>
        <rFont val="Calibri"/>
        <family val="2"/>
      </rPr>
      <t>an</t>
    </r>
    <r>
      <rPr>
        <sz val="12"/>
        <rFont val="Calibri"/>
        <family val="2"/>
      </rPr>
      <t xml:space="preserve"> election held within political subdivision of its location.</t>
    </r>
  </si>
  <si>
    <r>
      <t xml:space="preserve">APRIL UNIFORM ELECTION DAY: Jurisdiction with April Uniform Election Day Special Election: 2nd Tuesday in April. </t>
    </r>
    <r>
      <rPr>
        <b/>
        <u/>
        <sz val="12"/>
        <rFont val="Calibri"/>
        <family val="2"/>
      </rPr>
      <t>Metro</t>
    </r>
    <r>
      <rPr>
        <b/>
        <sz val="12"/>
        <rFont val="Calibri"/>
        <family val="2"/>
      </rPr>
      <t xml:space="preserve"> Area: </t>
    </r>
    <r>
      <rPr>
        <sz val="12"/>
        <rFont val="Calibri"/>
        <family val="2"/>
      </rPr>
      <t>Minimum voting hours 10:00 a.m. to 8:00 p.m. (*Metro Area includes the following Counties: Anoka, Carver, Chisago, Dakota, Hennepin, Isanti, Ramsey, Scott, Sherburne, Washington and Wright).</t>
    </r>
  </si>
  <si>
    <r>
      <t xml:space="preserve">APRIL UNIFORM ELECTION DAY: Jurisdiction with April Uniform Election Day Special Election: </t>
    </r>
    <r>
      <rPr>
        <b/>
        <u/>
        <sz val="12"/>
        <rFont val="Calibri"/>
        <family val="2"/>
      </rPr>
      <t>Non</t>
    </r>
    <r>
      <rPr>
        <b/>
        <sz val="12"/>
        <rFont val="Calibri"/>
        <family val="2"/>
      </rPr>
      <t xml:space="preserve">-Metro Area: </t>
    </r>
    <r>
      <rPr>
        <sz val="12"/>
        <rFont val="Calibri"/>
        <family val="2"/>
      </rPr>
      <t>Minimum voting hours 5:00 p.m. to 8:00 p.m. (*Metro area includes the following Counties: Anoka, Carver, Chisago, Dakota, Hennepin, Isanti, Ramsey, Scott, Sherburne, Washington and Wright). Longer hours can be approved by resolution or petition of voters. See M.S. 205.175, subd. 3 for details.</t>
    </r>
  </si>
  <si>
    <r>
      <t>APRIL UNIFORM ELECTION DAY:</t>
    </r>
    <r>
      <rPr>
        <sz val="12"/>
        <rFont val="Calibri"/>
        <family val="2"/>
      </rPr>
      <t xml:space="preserve"> </t>
    </r>
    <r>
      <rPr>
        <b/>
        <sz val="12"/>
        <rFont val="Calibri"/>
        <family val="2"/>
      </rPr>
      <t>Jurisdiction with April Uniform Election Day Special Election:</t>
    </r>
    <r>
      <rPr>
        <sz val="12"/>
        <rFont val="Calibri"/>
        <family val="2"/>
      </rPr>
      <t xml:space="preserve"> Agent delivery of absentee ballots </t>
    </r>
    <r>
      <rPr>
        <u/>
        <sz val="12"/>
        <rFont val="Calibri"/>
        <family val="2"/>
      </rPr>
      <t>to</t>
    </r>
    <r>
      <rPr>
        <sz val="12"/>
        <rFont val="Calibri"/>
        <family val="2"/>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t>
    </r>
  </si>
  <si>
    <r>
      <t>APRIL UNIFORM ELECTION DAY: Jurisdiction with April Uniform Election Day Special Election.</t>
    </r>
    <r>
      <rPr>
        <sz val="12"/>
        <rFont val="Calibri"/>
        <family val="2"/>
      </rPr>
      <t xml:space="preserve"> 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polling place.</t>
    </r>
  </si>
  <si>
    <r>
      <t xml:space="preserve">APRIL UNIFORM ELECTION DAY: Jurisdiction with April Uniform Election Day Special Election. Special Note for Towns: </t>
    </r>
    <r>
      <rPr>
        <sz val="12"/>
        <rFont val="Calibri"/>
        <family val="2"/>
      </rPr>
      <t xml:space="preserve">Other jurisdictions may </t>
    </r>
    <r>
      <rPr>
        <i/>
        <sz val="12"/>
        <rFont val="Calibri"/>
        <family val="2"/>
      </rPr>
      <t>also</t>
    </r>
    <r>
      <rPr>
        <sz val="12"/>
        <rFont val="Calibri"/>
        <family val="2"/>
      </rPr>
      <t xml:space="preserve"> hold special elections on this date. If the town is </t>
    </r>
    <r>
      <rPr>
        <i/>
        <sz val="12"/>
        <rFont val="Calibri"/>
        <family val="2"/>
      </rPr>
      <t>not</t>
    </r>
    <r>
      <rPr>
        <sz val="12"/>
        <rFont val="Calibri"/>
        <family val="2"/>
      </rPr>
      <t xml:space="preserve"> holding a </t>
    </r>
    <r>
      <rPr>
        <i/>
        <sz val="12"/>
        <rFont val="Calibri"/>
        <family val="2"/>
      </rPr>
      <t>standalone</t>
    </r>
    <r>
      <rPr>
        <sz val="12"/>
        <rFont val="Calibri"/>
        <family val="2"/>
      </rPr>
      <t xml:space="preserve"> election: 1) Assistive voting devices </t>
    </r>
    <r>
      <rPr>
        <i/>
        <sz val="12"/>
        <rFont val="Calibri"/>
        <family val="2"/>
      </rPr>
      <t>are</t>
    </r>
    <r>
      <rPr>
        <sz val="12"/>
        <rFont val="Calibri"/>
        <family val="2"/>
      </rPr>
      <t xml:space="preserve"> required and 2) Inclement weather postponement is decided by the jurisdiction with the </t>
    </r>
    <r>
      <rPr>
        <u/>
        <sz val="12"/>
        <rFont val="Calibri"/>
        <family val="2"/>
      </rPr>
      <t>larger</t>
    </r>
    <r>
      <rPr>
        <sz val="12"/>
        <rFont val="Calibri"/>
        <family val="2"/>
      </rPr>
      <t xml:space="preserve"> geographic area.</t>
    </r>
  </si>
  <si>
    <r>
      <t xml:space="preserve">Jurisdiction with April Uniform Election Day Special Election: </t>
    </r>
    <r>
      <rPr>
        <sz val="12"/>
        <rFont val="Calibri"/>
        <family val="2"/>
      </rPr>
      <t xml:space="preserve">Recommended: Jurisdiction faxes or e-mails unofficial </t>
    </r>
    <r>
      <rPr>
        <b/>
        <i/>
        <u/>
        <sz val="12"/>
        <rFont val="Calibri"/>
        <family val="2"/>
      </rPr>
      <t>April Uniform Election Date</t>
    </r>
    <r>
      <rPr>
        <sz val="12"/>
        <rFont val="Calibri"/>
        <family val="2"/>
      </rPr>
      <t xml:space="preserve"> election results to auditor.</t>
    </r>
  </si>
  <si>
    <r>
      <t xml:space="preserve">Jurisdiction with April Uniform Election Day Special Elections: </t>
    </r>
    <r>
      <rPr>
        <sz val="12"/>
        <rFont val="Calibri"/>
        <family val="2"/>
      </rPr>
      <t xml:space="preserve">After polls close on </t>
    </r>
    <r>
      <rPr>
        <b/>
        <i/>
        <u/>
        <sz val="12"/>
        <rFont val="Calibri"/>
        <family val="2"/>
      </rPr>
      <t>April Uniform Election Date</t>
    </r>
    <r>
      <rPr>
        <sz val="12"/>
        <rFont val="Calibri"/>
        <family val="2"/>
      </rPr>
      <t xml:space="preserve"> Election Day, at least 2 members of the ballot boards must "count" (may "run" tapes/reports) the Absentee Ballot and Mail Ballot ballots providing for vote totals for each candidate and question for each precinct. The Absentee Ballot count for a precinct must be recorded on its own summary statement. May have up to 24 hours to complete Absentee Ballot and Mail Ballot processing and counting tasks as per M.S. 203B.121, subd. 5(c). In state elections, Absentee Ballot and polling place totals for each precinct shall be combined before reported. In other elections, choice to report together or separately is available.</t>
    </r>
  </si>
  <si>
    <r>
      <t xml:space="preserve">Jurisdiction with April Uniform Election Day Special Election: </t>
    </r>
    <r>
      <rPr>
        <sz val="12"/>
        <rFont val="Calibri"/>
        <family val="2"/>
      </rPr>
      <t xml:space="preserve">Election Judges </t>
    </r>
    <r>
      <rPr>
        <i/>
        <sz val="12"/>
        <rFont val="Calibri"/>
        <family val="2"/>
      </rPr>
      <t>must</t>
    </r>
    <r>
      <rPr>
        <sz val="12"/>
        <rFont val="Calibri"/>
        <family val="2"/>
      </rPr>
      <t xml:space="preserve"> return </t>
    </r>
    <r>
      <rPr>
        <b/>
        <i/>
        <u/>
        <sz val="12"/>
        <rFont val="Calibri"/>
        <family val="2"/>
      </rPr>
      <t>April Uniform Election Date</t>
    </r>
    <r>
      <rPr>
        <sz val="12"/>
        <rFont val="Calibri"/>
        <family val="2"/>
      </rPr>
      <t xml:space="preserve"> election materials to clerk’s office – within 24 hours of the end of the hours for voting.</t>
    </r>
  </si>
  <si>
    <r>
      <t xml:space="preserve">Jurisdiction with April Uniform Election Day Special Elections: </t>
    </r>
    <r>
      <rPr>
        <sz val="12"/>
        <rFont val="Calibri"/>
        <family val="2"/>
      </rPr>
      <t xml:space="preserve">County election offices begin to investigate returned PVCs, to challenge appropriate registration records and to mail notices to those voting in wrong precincts of </t>
    </r>
    <r>
      <rPr>
        <b/>
        <i/>
        <u/>
        <sz val="12"/>
        <rFont val="Calibri"/>
        <family val="2"/>
      </rPr>
      <t>April Uniform Election Date</t>
    </r>
    <r>
      <rPr>
        <sz val="12"/>
        <rFont val="Calibri"/>
        <family val="2"/>
      </rPr>
      <t xml:space="preserve"> election day registrants. </t>
    </r>
    <r>
      <rPr>
        <i/>
        <sz val="12"/>
        <rFont val="Calibri"/>
        <family val="2"/>
      </rPr>
      <t>M.S. 201.016, subd. 1a; 201.12, subd. 4; 201.121, subds. 2 and 3; 201.275</t>
    </r>
  </si>
  <si>
    <r>
      <t>Jurisdiction with April Uniform Election Day Special Election:</t>
    </r>
    <r>
      <rPr>
        <sz val="12"/>
        <rFont val="Calibri"/>
        <family val="2"/>
      </rPr>
      <t xml:space="preserve"> Counties post voter history from </t>
    </r>
    <r>
      <rPr>
        <b/>
        <i/>
        <u/>
        <sz val="12"/>
        <rFont val="Calibri"/>
        <family val="2"/>
      </rPr>
      <t>April Uniform Election Date</t>
    </r>
    <r>
      <rPr>
        <sz val="12"/>
        <rFont val="Calibri"/>
        <family val="2"/>
      </rPr>
      <t xml:space="preserve"> elections. Give history to late Absentee Ballot and Mail Ballot (clerks notify auditor of received late Absentee Ballots and Mail Ballots). Roster history must be done - within 6 weeks after the election.</t>
    </r>
  </si>
  <si>
    <r>
      <t xml:space="preserve">Jurisdiction with April Uniform Election Day Special Election: </t>
    </r>
    <r>
      <rPr>
        <sz val="12"/>
        <rFont val="Calibri"/>
        <family val="2"/>
      </rPr>
      <t xml:space="preserve">Counties enter </t>
    </r>
    <r>
      <rPr>
        <b/>
        <i/>
        <u/>
        <sz val="12"/>
        <rFont val="Calibri"/>
        <family val="2"/>
      </rPr>
      <t>April Uniform Election Date</t>
    </r>
    <r>
      <rPr>
        <sz val="12"/>
        <rFont val="Calibri"/>
        <family val="2"/>
      </rPr>
      <t xml:space="preserve"> </t>
    </r>
    <r>
      <rPr>
        <i/>
        <sz val="12"/>
        <rFont val="Calibri"/>
        <family val="2"/>
      </rPr>
      <t>EDRs</t>
    </r>
    <r>
      <rPr>
        <sz val="12"/>
        <rFont val="Calibri"/>
        <family val="2"/>
      </rPr>
      <t xml:space="preserve"> into SVRS within 42 days, unless the county notifies OSS </t>
    </r>
    <r>
      <rPr>
        <i/>
        <sz val="12"/>
        <rFont val="Calibri"/>
        <family val="2"/>
      </rPr>
      <t>before</t>
    </r>
    <r>
      <rPr>
        <sz val="12"/>
        <rFont val="Calibri"/>
        <family val="2"/>
      </rPr>
      <t xml:space="preserve"> deadline. </t>
    </r>
    <r>
      <rPr>
        <u/>
        <sz val="12"/>
        <rFont val="Calibri"/>
        <family val="2"/>
      </rPr>
      <t xml:space="preserve">Upon </t>
    </r>
    <r>
      <rPr>
        <i/>
        <u/>
        <sz val="12"/>
        <rFont val="Calibri"/>
        <family val="2"/>
      </rPr>
      <t>receipt</t>
    </r>
    <r>
      <rPr>
        <i/>
        <sz val="12"/>
        <rFont val="Calibri"/>
        <family val="2"/>
      </rPr>
      <t xml:space="preserve">, </t>
    </r>
    <r>
      <rPr>
        <sz val="12"/>
        <rFont val="Calibri"/>
        <family val="2"/>
      </rPr>
      <t>the OSS must extend deadline by an additional 28 days - 42 days after the election.</t>
    </r>
  </si>
  <si>
    <r>
      <t xml:space="preserve">Jurisdiction with April Uniform Election Day Special Election: </t>
    </r>
    <r>
      <rPr>
        <sz val="12"/>
        <rFont val="Calibri"/>
        <family val="2"/>
      </rPr>
      <t xml:space="preserve">Last day to return </t>
    </r>
    <r>
      <rPr>
        <b/>
        <i/>
        <u/>
        <sz val="12"/>
        <rFont val="Calibri"/>
        <family val="2"/>
      </rPr>
      <t>April Uniform Election Date</t>
    </r>
    <r>
      <rPr>
        <sz val="12"/>
        <rFont val="Calibri"/>
        <family val="2"/>
      </rPr>
      <t xml:space="preserve"> election polling place rosters and completed voter registration cards to county auditor. A county auditor </t>
    </r>
    <r>
      <rPr>
        <b/>
        <i/>
        <u/>
        <sz val="12"/>
        <rFont val="Calibri"/>
        <family val="2"/>
      </rPr>
      <t>MUST</t>
    </r>
    <r>
      <rPr>
        <sz val="12"/>
        <rFont val="Calibri"/>
        <family val="2"/>
      </rPr>
      <t xml:space="preserve"> receive these materials. If not delivered by deadline, county is responsible to coordinate arrangements to </t>
    </r>
    <r>
      <rPr>
        <i/>
        <sz val="12"/>
        <rFont val="Calibri"/>
        <family val="2"/>
      </rPr>
      <t>gather</t>
    </r>
    <r>
      <rPr>
        <sz val="12"/>
        <rFont val="Calibri"/>
        <family val="2"/>
      </rPr>
      <t xml:space="preserve"> materials as soon as possible – within 48 hours after voting ends.</t>
    </r>
  </si>
  <si>
    <r>
      <t xml:space="preserve">Election Administration: </t>
    </r>
    <r>
      <rPr>
        <sz val="12"/>
        <rFont val="Calibri"/>
        <family val="2"/>
      </rPr>
      <t xml:space="preserve">Last day for </t>
    </r>
    <r>
      <rPr>
        <u/>
        <sz val="12"/>
        <rFont val="Calibri"/>
        <family val="2"/>
      </rPr>
      <t>cities</t>
    </r>
    <r>
      <rPr>
        <sz val="12"/>
        <rFont val="Calibri"/>
        <family val="2"/>
      </rPr>
      <t xml:space="preserve"> with odd-year general elections to establish a primary for all ensuing elections until revoked. Clerk shall notify the county and OSS (county updates city's profile in SVRS) within 30 days of adoption - by April 15 in the year when a municipal general election is held.</t>
    </r>
  </si>
  <si>
    <r>
      <t xml:space="preserve">City without a Primary: </t>
    </r>
    <r>
      <rPr>
        <sz val="12"/>
        <rFont val="Calibri"/>
        <family val="2"/>
      </rPr>
      <t xml:space="preserve">Last day for </t>
    </r>
    <r>
      <rPr>
        <u/>
        <sz val="12"/>
        <rFont val="Calibri"/>
        <family val="2"/>
      </rPr>
      <t>cities</t>
    </r>
    <r>
      <rPr>
        <sz val="12"/>
        <rFont val="Calibri"/>
        <family val="2"/>
      </rPr>
      <t xml:space="preserve"> with odd-year general elections to establish a primary for all ensuing elections until revoked. Clerk shall notify the county and OSS (county updates city's profile in SVRS) within 30 days of adoption - by April 15 in the year when a municipal general election is held.</t>
    </r>
  </si>
  <si>
    <r>
      <t xml:space="preserve">Election Administration: </t>
    </r>
    <r>
      <rPr>
        <sz val="12"/>
        <rFont val="Calibri"/>
        <family val="2"/>
      </rPr>
      <t xml:space="preserve">Last day for a </t>
    </r>
    <r>
      <rPr>
        <u/>
        <sz val="12"/>
        <rFont val="Calibri"/>
        <family val="2"/>
      </rPr>
      <t>school district</t>
    </r>
    <r>
      <rPr>
        <sz val="12"/>
        <rFont val="Calibri"/>
        <family val="2"/>
      </rPr>
      <t xml:space="preserve"> with general elections in any year to establish a primary for all ensuing elections until revoked - by April 15 of any year.</t>
    </r>
  </si>
  <si>
    <r>
      <t xml:space="preserve">School District without a Primary: </t>
    </r>
    <r>
      <rPr>
        <sz val="12"/>
        <rFont val="Calibri"/>
        <family val="2"/>
      </rPr>
      <t xml:space="preserve">Last day for a </t>
    </r>
    <r>
      <rPr>
        <u/>
        <sz val="12"/>
        <rFont val="Calibri"/>
        <family val="2"/>
      </rPr>
      <t>school district</t>
    </r>
    <r>
      <rPr>
        <sz val="12"/>
        <rFont val="Calibri"/>
        <family val="2"/>
      </rPr>
      <t xml:space="preserve"> with general elections in any year to establish a primary for all ensuing elections until revoked - by April 15 of any year.</t>
    </r>
  </si>
  <si>
    <r>
      <t xml:space="preserve">Jurisdiction with April Uniform Election Day Special Election: </t>
    </r>
    <r>
      <rPr>
        <sz val="12"/>
        <rFont val="Calibri"/>
        <family val="2"/>
      </rPr>
      <t>Time period for</t>
    </r>
    <r>
      <rPr>
        <b/>
        <sz val="12"/>
        <rFont val="Calibri"/>
        <family val="2"/>
      </rPr>
      <t xml:space="preserve"> </t>
    </r>
    <r>
      <rPr>
        <sz val="12"/>
        <rFont val="Calibri"/>
        <family val="2"/>
      </rPr>
      <t xml:space="preserve">county, municipal or school district </t>
    </r>
    <r>
      <rPr>
        <b/>
        <i/>
        <u/>
        <sz val="12"/>
        <rFont val="Calibri"/>
        <family val="2"/>
      </rPr>
      <t>April Uniform Election Date</t>
    </r>
    <r>
      <rPr>
        <sz val="12"/>
        <rFont val="Calibri"/>
        <family val="2"/>
      </rPr>
      <t xml:space="preserve"> </t>
    </r>
    <r>
      <rPr>
        <i/>
        <sz val="12"/>
        <rFont val="Calibri"/>
        <family val="2"/>
      </rPr>
      <t>special</t>
    </r>
    <r>
      <rPr>
        <sz val="12"/>
        <rFont val="Calibri"/>
        <family val="2"/>
      </rPr>
      <t xml:space="preserve"> </t>
    </r>
    <r>
      <rPr>
        <b/>
        <i/>
        <sz val="12"/>
        <rFont val="Calibri"/>
        <family val="2"/>
      </rPr>
      <t>primary</t>
    </r>
    <r>
      <rPr>
        <sz val="12"/>
        <rFont val="Calibri"/>
        <family val="2"/>
      </rPr>
      <t xml:space="preserve"> (</t>
    </r>
    <r>
      <rPr>
        <i/>
        <sz val="12"/>
        <rFont val="Calibri"/>
        <family val="2"/>
      </rPr>
      <t>not</t>
    </r>
    <r>
      <rPr>
        <sz val="12"/>
        <rFont val="Calibri"/>
        <family val="2"/>
      </rPr>
      <t xml:space="preserve"> special election) </t>
    </r>
    <r>
      <rPr>
        <u/>
        <sz val="12"/>
        <rFont val="Calibri"/>
        <family val="2"/>
      </rPr>
      <t>canvass board</t>
    </r>
    <r>
      <rPr>
        <sz val="12"/>
        <rFont val="Calibri"/>
        <family val="2"/>
      </rPr>
      <t xml:space="preserve"> to meet and certify results - between 2nd and 3rd day after special primary.</t>
    </r>
  </si>
  <si>
    <r>
      <t xml:space="preserve">Jurisdiction with April Uniform Election Day Special Election: </t>
    </r>
    <r>
      <rPr>
        <sz val="12"/>
        <rFont val="Calibri"/>
        <family val="2"/>
      </rPr>
      <t>Time period for</t>
    </r>
    <r>
      <rPr>
        <b/>
        <sz val="12"/>
        <rFont val="Calibri"/>
        <family val="2"/>
      </rPr>
      <t xml:space="preserve"> </t>
    </r>
    <r>
      <rPr>
        <sz val="12"/>
        <rFont val="Calibri"/>
        <family val="2"/>
      </rPr>
      <t xml:space="preserve">county, municipal or school district </t>
    </r>
    <r>
      <rPr>
        <b/>
        <i/>
        <u/>
        <sz val="12"/>
        <rFont val="Calibri"/>
        <family val="2"/>
      </rPr>
      <t>April Uniform Election Date</t>
    </r>
    <r>
      <rPr>
        <sz val="12"/>
        <rFont val="Calibri"/>
        <family val="2"/>
      </rPr>
      <t xml:space="preserve"> </t>
    </r>
    <r>
      <rPr>
        <i/>
        <sz val="12"/>
        <rFont val="Calibri"/>
        <family val="2"/>
      </rPr>
      <t>special</t>
    </r>
    <r>
      <rPr>
        <sz val="12"/>
        <rFont val="Calibri"/>
        <family val="2"/>
      </rPr>
      <t xml:space="preserve"> election (</t>
    </r>
    <r>
      <rPr>
        <i/>
        <sz val="12"/>
        <rFont val="Calibri"/>
        <family val="2"/>
      </rPr>
      <t>not</t>
    </r>
    <r>
      <rPr>
        <sz val="12"/>
        <rFont val="Calibri"/>
        <family val="2"/>
      </rPr>
      <t xml:space="preserve"> special primary) </t>
    </r>
    <r>
      <rPr>
        <u/>
        <sz val="12"/>
        <rFont val="Calibri"/>
        <family val="2"/>
      </rPr>
      <t>canvass board</t>
    </r>
    <r>
      <rPr>
        <sz val="12"/>
        <rFont val="Calibri"/>
        <family val="2"/>
      </rPr>
      <t xml:space="preserve"> to meet and certify results. Municipality or school district certifies official results to county - between 3rd and 10th day after special election.</t>
    </r>
  </si>
  <si>
    <r>
      <t xml:space="preserve">Jurisdiction with May Uniform Election Day Special Election: </t>
    </r>
    <r>
      <rPr>
        <sz val="12"/>
        <rFont val="Calibri"/>
        <family val="2"/>
      </rPr>
      <t xml:space="preserve">Last day to appoint election judges for </t>
    </r>
    <r>
      <rPr>
        <b/>
        <i/>
        <u/>
        <sz val="12"/>
        <rFont val="Calibri"/>
        <family val="2"/>
      </rPr>
      <t>May Uniform Election Date</t>
    </r>
    <r>
      <rPr>
        <sz val="12"/>
        <rFont val="Calibri"/>
        <family val="2"/>
      </rPr>
      <t xml:space="preserve"> elections – at least 25 days before election.</t>
    </r>
  </si>
  <si>
    <r>
      <t>Jurisdiction with May Uniform Election Day Special Election:</t>
    </r>
    <r>
      <rPr>
        <sz val="12"/>
        <rFont val="Calibri"/>
        <family val="2"/>
      </rPr>
      <t xml:space="preserve"> Last day to notify affected voters of a </t>
    </r>
    <r>
      <rPr>
        <b/>
        <i/>
        <u/>
        <sz val="12"/>
        <rFont val="Calibri"/>
        <family val="2"/>
      </rPr>
      <t>May Uniform Election Date</t>
    </r>
    <r>
      <rPr>
        <sz val="12"/>
        <rFont val="Calibri"/>
        <family val="2"/>
      </rPr>
      <t xml:space="preserve"> election polling place change – at least 25 days before election.</t>
    </r>
  </si>
  <si>
    <r>
      <t xml:space="preserve">Jurisdiction with April Uniform Election Day Special Election: </t>
    </r>
    <r>
      <rPr>
        <sz val="12"/>
        <rFont val="Calibri"/>
        <family val="2"/>
      </rPr>
      <t xml:space="preserve">Last day for all </t>
    </r>
    <r>
      <rPr>
        <b/>
        <i/>
        <u/>
        <sz val="12"/>
        <rFont val="Calibri"/>
        <family val="2"/>
      </rPr>
      <t>April Uniform Election Date</t>
    </r>
    <r>
      <rPr>
        <sz val="12"/>
        <rFont val="Calibri"/>
        <family val="2"/>
      </rPr>
      <t xml:space="preserve"> candidates/committees to file </t>
    </r>
    <r>
      <rPr>
        <i/>
        <sz val="12"/>
        <rFont val="Calibri"/>
        <family val="2"/>
      </rPr>
      <t>Campaign Financial Report Certification of Filing.</t>
    </r>
    <r>
      <rPr>
        <sz val="12"/>
        <rFont val="Calibri"/>
        <family val="2"/>
      </rPr>
      <t xml:space="preserve"> A jurisdiction clerk who </t>
    </r>
    <r>
      <rPr>
        <u/>
        <sz val="12"/>
        <rFont val="Calibri"/>
        <family val="2"/>
      </rPr>
      <t>issues</t>
    </r>
    <r>
      <rPr>
        <sz val="12"/>
        <rFont val="Calibri"/>
        <family val="2"/>
      </rPr>
      <t xml:space="preserve"> a certificate of election to a candidate who </t>
    </r>
    <r>
      <rPr>
        <u/>
        <sz val="12"/>
        <rFont val="Calibri"/>
        <family val="2"/>
      </rPr>
      <t>has not certified</t>
    </r>
    <r>
      <rPr>
        <sz val="12"/>
        <rFont val="Calibri"/>
        <family val="2"/>
      </rPr>
      <t xml:space="preserve"> that all reports required have been filed is </t>
    </r>
    <r>
      <rPr>
        <u/>
        <sz val="12"/>
        <rFont val="Calibri"/>
        <family val="2"/>
      </rPr>
      <t>guilty of a misdemeanor</t>
    </r>
    <r>
      <rPr>
        <i/>
        <sz val="12"/>
        <rFont val="Calibri"/>
        <family val="2"/>
      </rPr>
      <t xml:space="preserve"> – </t>
    </r>
    <r>
      <rPr>
        <sz val="12"/>
        <rFont val="Calibri"/>
        <family val="2"/>
      </rPr>
      <t>no later than 7 days after the general or special election.</t>
    </r>
  </si>
  <si>
    <r>
      <t>Jurisdiction with May Uniform Election Day Special Election:</t>
    </r>
    <r>
      <rPr>
        <sz val="12"/>
        <rFont val="Calibri"/>
        <family val="2"/>
      </rPr>
      <t xml:space="preserve"> Last day to pre-register for </t>
    </r>
    <r>
      <rPr>
        <b/>
        <i/>
        <u/>
        <sz val="12"/>
        <rFont val="Calibri"/>
        <family val="2"/>
      </rPr>
      <t>May Uniform Election Date</t>
    </r>
    <r>
      <rPr>
        <sz val="12"/>
        <rFont val="Calibri"/>
        <family val="2"/>
      </rPr>
      <t xml:space="preserve"> elections. Paper applications received in person or by mail have a 5:00 p.m. deadline. Online voter registrations received through OSS secure website have an 11:59 p.m. deadline – closes 21 days before election.</t>
    </r>
  </si>
  <si>
    <r>
      <t xml:space="preserve">Election Administration: </t>
    </r>
    <r>
      <rPr>
        <sz val="12"/>
        <rFont val="Calibri"/>
        <family val="2"/>
      </rPr>
      <t xml:space="preserve">Last day for counties to enter </t>
    </r>
    <r>
      <rPr>
        <b/>
        <i/>
        <u/>
        <sz val="12"/>
        <rFont val="Calibri"/>
        <family val="2"/>
      </rPr>
      <t>March Town</t>
    </r>
    <r>
      <rPr>
        <sz val="12"/>
        <rFont val="Calibri"/>
        <family val="2"/>
      </rPr>
      <t xml:space="preserve"> roster voting history (including "received too late" Absentee Ballot and Mail Ballot ballots) and EDRs into SVRS. EDR data entry can be extended if county notifies OSS before deadline. Upon receipt of extension request, the OSS must extend deadline by an additional 28 days - within 42 days of election.</t>
    </r>
  </si>
  <si>
    <r>
      <t>Town with March Elections:</t>
    </r>
    <r>
      <rPr>
        <sz val="12"/>
        <rFont val="Calibri"/>
        <family val="2"/>
      </rPr>
      <t xml:space="preserve"> Last day for counties to enter </t>
    </r>
    <r>
      <rPr>
        <b/>
        <i/>
        <u/>
        <sz val="12"/>
        <rFont val="Calibri"/>
        <family val="2"/>
      </rPr>
      <t>March Town</t>
    </r>
    <r>
      <rPr>
        <sz val="12"/>
        <rFont val="Calibri"/>
        <family val="2"/>
      </rPr>
      <t xml:space="preserve"> roster voting history (including "received too late" Absentee Ballot and Mail Ballot ballots) and EDRs into SVRS. EDR data entry can be extended if county notifies OSS before deadline. Upon receipt of extension request, the OSS must extend deadline by an additional 28 days - within 42 days of election.</t>
    </r>
  </si>
  <si>
    <r>
      <t xml:space="preserve">Election Administration: </t>
    </r>
    <r>
      <rPr>
        <sz val="12"/>
        <rFont val="Calibri"/>
        <family val="2"/>
      </rPr>
      <t xml:space="preserve">Time period to send notice of Absentee Ballot rejection if the voter has not otherwise voted in the 2019 </t>
    </r>
    <r>
      <rPr>
        <b/>
        <i/>
        <u/>
        <sz val="12"/>
        <rFont val="Calibri"/>
        <family val="2"/>
      </rPr>
      <t>March Town</t>
    </r>
    <r>
      <rPr>
        <sz val="12"/>
        <rFont val="Calibri"/>
        <family val="2"/>
      </rPr>
      <t xml:space="preserve"> elections - 6-10 weeks after election.</t>
    </r>
  </si>
  <si>
    <r>
      <t xml:space="preserve">Town with March Elections: </t>
    </r>
    <r>
      <rPr>
        <sz val="12"/>
        <rFont val="Calibri"/>
        <family val="2"/>
      </rPr>
      <t xml:space="preserve">Time period to send notice of Absentee Ballot rejection if the voter has not otherwise voted in the 2019 </t>
    </r>
    <r>
      <rPr>
        <b/>
        <i/>
        <u/>
        <sz val="12"/>
        <rFont val="Calibri"/>
        <family val="2"/>
      </rPr>
      <t>March Town</t>
    </r>
    <r>
      <rPr>
        <sz val="12"/>
        <rFont val="Calibri"/>
        <family val="2"/>
      </rPr>
      <t xml:space="preserve"> elections - 6-10 weeks after election.</t>
    </r>
  </si>
  <si>
    <r>
      <t xml:space="preserve">Jurisdiction with May Uniform Election Day Special Election: </t>
    </r>
    <r>
      <rPr>
        <sz val="12"/>
        <rFont val="Calibri"/>
        <family val="2"/>
      </rPr>
      <t xml:space="preserve">Last day for appointed election judges to provide written notice to employers with certification (appt., hourly wage, hours of work) to be absent from work for serving on election day – at least 20 days before </t>
    </r>
    <r>
      <rPr>
        <b/>
        <i/>
        <u/>
        <sz val="12"/>
        <rFont val="Calibri"/>
        <family val="2"/>
      </rPr>
      <t xml:space="preserve">May Uniform Election Date </t>
    </r>
    <r>
      <rPr>
        <sz val="12"/>
        <rFont val="Calibri"/>
        <family val="2"/>
      </rPr>
      <t>elections.</t>
    </r>
  </si>
  <si>
    <r>
      <t xml:space="preserve">Jurisdiction with May Uniform Election Day Special Election: </t>
    </r>
    <r>
      <rPr>
        <sz val="12"/>
        <rFont val="Calibri"/>
        <family val="2"/>
      </rPr>
      <t xml:space="preserve">Last day for the operator of a residential facility to provide a certified list of employees eligible to vouch for residents of the facility to county auditor – no less than 20 days before the </t>
    </r>
    <r>
      <rPr>
        <b/>
        <i/>
        <u/>
        <sz val="12"/>
        <rFont val="Calibri"/>
        <family val="2"/>
      </rPr>
      <t>May Uniform Election Date</t>
    </r>
    <r>
      <rPr>
        <sz val="12"/>
        <rFont val="Calibri"/>
        <family val="2"/>
      </rPr>
      <t xml:space="preserve"> elections.</t>
    </r>
  </si>
  <si>
    <r>
      <t xml:space="preserve">Jurisdiction with May Uniform Election Day Special Elections: </t>
    </r>
    <r>
      <rPr>
        <sz val="12"/>
        <rFont val="Calibri"/>
        <family val="2"/>
      </rPr>
      <t xml:space="preserve">Counties produce polling place rosters for </t>
    </r>
    <r>
      <rPr>
        <b/>
        <i/>
        <u/>
        <sz val="12"/>
        <rFont val="Calibri"/>
        <family val="2"/>
      </rPr>
      <t>May Uniform Election Date</t>
    </r>
    <r>
      <rPr>
        <sz val="12"/>
        <rFont val="Calibri"/>
        <family val="2"/>
      </rPr>
      <t xml:space="preserve"> elections after completing all registration-related tasks. </t>
    </r>
    <r>
      <rPr>
        <i/>
        <sz val="12"/>
        <rFont val="Calibri"/>
        <family val="2"/>
      </rPr>
      <t>Paper</t>
    </r>
    <r>
      <rPr>
        <sz val="12"/>
        <rFont val="Calibri"/>
        <family val="2"/>
      </rPr>
      <t xml:space="preserve"> VRAs received by OSS by 5:00 p.m. on the 21st day before will be forwarded to appropriate counties as soon as possible. Also all </t>
    </r>
    <r>
      <rPr>
        <i/>
        <sz val="12"/>
        <rFont val="Calibri"/>
        <family val="2"/>
      </rPr>
      <t>"online"</t>
    </r>
    <r>
      <rPr>
        <sz val="12"/>
        <rFont val="Calibri"/>
        <family val="2"/>
      </rPr>
      <t xml:space="preserve"> VRAs received up until 11:59 p.m. on the 21st day </t>
    </r>
    <r>
      <rPr>
        <u/>
        <sz val="12"/>
        <rFont val="Calibri"/>
        <family val="2"/>
      </rPr>
      <t>must be</t>
    </r>
    <r>
      <rPr>
        <sz val="12"/>
        <rFont val="Calibri"/>
        <family val="2"/>
      </rPr>
      <t xml:space="preserve"> processed. Counties might not receive queued records until a couple days later (security checks). If the OSS is printing rosters, there are deadlines for "locking" the rosters.</t>
    </r>
  </si>
  <si>
    <r>
      <t>Jurisdiction with May Uniform Election Day Special Election:</t>
    </r>
    <r>
      <rPr>
        <sz val="12"/>
        <rFont val="Calibri"/>
        <family val="2"/>
      </rPr>
      <t xml:space="preserve"> Period of time during which Election Judges shall deliver </t>
    </r>
    <r>
      <rPr>
        <b/>
        <i/>
        <u/>
        <sz val="12"/>
        <rFont val="Calibri"/>
        <family val="2"/>
      </rPr>
      <t>May Uniform Election Date</t>
    </r>
    <r>
      <rPr>
        <sz val="12"/>
        <rFont val="Calibri"/>
        <family val="2"/>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t>
    </r>
  </si>
  <si>
    <r>
      <t xml:space="preserve">Jurisdiction with April Uniform Election Day Special Election: </t>
    </r>
    <r>
      <rPr>
        <sz val="12"/>
        <rFont val="Calibri"/>
        <family val="2"/>
      </rPr>
      <t xml:space="preserve">County completes entry of a random sampling of 3% of </t>
    </r>
    <r>
      <rPr>
        <b/>
        <i/>
        <u/>
        <sz val="12"/>
        <rFont val="Calibri"/>
        <family val="2"/>
      </rPr>
      <t>April Uniform Election Date</t>
    </r>
    <r>
      <rPr>
        <sz val="12"/>
        <rFont val="Calibri"/>
        <family val="2"/>
      </rPr>
      <t xml:space="preserve"> election day registration applications and sends notice of registration to the sampling of applicants (PVCs) - within 10 days after an election.</t>
    </r>
  </si>
  <si>
    <r>
      <t xml:space="preserve">Jurisdiction with May Uniform Election Day Special Election: </t>
    </r>
    <r>
      <rPr>
        <sz val="12"/>
        <rFont val="Calibri"/>
        <family val="2"/>
      </rPr>
      <t xml:space="preserve">Last day for municipalities and school districts to publish </t>
    </r>
    <r>
      <rPr>
        <i/>
        <sz val="12"/>
        <rFont val="Calibri"/>
        <family val="2"/>
      </rPr>
      <t>1st</t>
    </r>
    <r>
      <rPr>
        <sz val="12"/>
        <rFont val="Calibri"/>
        <family val="2"/>
      </rPr>
      <t xml:space="preserve"> of 2 notices of special elections being held on the</t>
    </r>
    <r>
      <rPr>
        <i/>
        <sz val="12"/>
        <rFont val="Calibri"/>
        <family val="2"/>
      </rPr>
      <t xml:space="preserve"> </t>
    </r>
    <r>
      <rPr>
        <b/>
        <i/>
        <u/>
        <sz val="12"/>
        <rFont val="Calibri"/>
        <family val="2"/>
      </rPr>
      <t>May Uniform Election Date</t>
    </r>
    <r>
      <rPr>
        <sz val="12"/>
        <rFont val="Calibri"/>
        <family val="2"/>
      </rPr>
      <t>. Optional for 4th class cities and *non-metro towns – 2 weeks' published notice.</t>
    </r>
  </si>
  <si>
    <r>
      <t xml:space="preserve">Jurisdiction with May Uniform Election Day Special Election: </t>
    </r>
    <r>
      <rPr>
        <sz val="12"/>
        <rFont val="Calibri"/>
        <family val="2"/>
      </rPr>
      <t xml:space="preserve">Last day to publish municipal </t>
    </r>
    <r>
      <rPr>
        <b/>
        <i/>
        <u/>
        <sz val="12"/>
        <rFont val="Calibri"/>
        <family val="2"/>
      </rPr>
      <t>May Uniform Election Date</t>
    </r>
    <r>
      <rPr>
        <sz val="12"/>
        <rFont val="Calibri"/>
        <family val="2"/>
      </rPr>
      <t xml:space="preserve"> </t>
    </r>
    <r>
      <rPr>
        <i/>
        <sz val="12"/>
        <rFont val="Calibri"/>
        <family val="2"/>
      </rPr>
      <t>special</t>
    </r>
    <r>
      <rPr>
        <sz val="12"/>
        <rFont val="Calibri"/>
        <family val="2"/>
      </rPr>
      <t xml:space="preserve"> election </t>
    </r>
    <r>
      <rPr>
        <i/>
        <sz val="12"/>
        <rFont val="Calibri"/>
        <family val="2"/>
      </rPr>
      <t xml:space="preserve">sample ballot </t>
    </r>
    <r>
      <rPr>
        <sz val="12"/>
        <rFont val="Calibri"/>
        <family val="2"/>
      </rPr>
      <t>(Optional for 4th class cities and *non-metro towns) – at least 2 weeks before election.</t>
    </r>
  </si>
  <si>
    <r>
      <t>Jurisdiction with May Uniform Election Day Special Election:</t>
    </r>
    <r>
      <rPr>
        <sz val="12"/>
        <rFont val="Calibri"/>
        <family val="2"/>
      </rPr>
      <t xml:space="preserve"> Last day to send an initial or subsequent mailing of Mail Ballot or Mail Election ballots to those voters in a </t>
    </r>
    <r>
      <rPr>
        <b/>
        <i/>
        <u/>
        <sz val="12"/>
        <rFont val="Calibri"/>
        <family val="2"/>
      </rPr>
      <t>May Uniform Election Date</t>
    </r>
    <r>
      <rPr>
        <sz val="12"/>
        <rFont val="Calibri"/>
        <family val="2"/>
      </rPr>
      <t xml:space="preserve"> mail ballot precinct who registered to vote before the 20th day before the election - no later than 14 days before the election.</t>
    </r>
  </si>
  <si>
    <r>
      <t xml:space="preserve">Jurisdiction with May Uniform Election Day Special Election: </t>
    </r>
    <r>
      <rPr>
        <sz val="12"/>
        <rFont val="Calibri"/>
        <family val="2"/>
      </rPr>
      <t xml:space="preserve">A </t>
    </r>
    <r>
      <rPr>
        <i/>
        <sz val="12"/>
        <rFont val="Calibri"/>
        <family val="2"/>
      </rPr>
      <t>municipal</t>
    </r>
    <r>
      <rPr>
        <sz val="12"/>
        <rFont val="Calibri"/>
        <family val="2"/>
      </rPr>
      <t xml:space="preserve"> </t>
    </r>
    <r>
      <rPr>
        <b/>
        <i/>
        <u/>
        <sz val="12"/>
        <rFont val="Calibri"/>
        <family val="2"/>
      </rPr>
      <t>May Uniform Election Date</t>
    </r>
    <r>
      <rPr>
        <sz val="12"/>
        <rFont val="Calibri"/>
        <family val="2"/>
      </rPr>
      <t xml:space="preserve"> special election </t>
    </r>
    <r>
      <rPr>
        <i/>
        <sz val="12"/>
        <rFont val="Calibri"/>
        <family val="2"/>
      </rPr>
      <t>sample ballot</t>
    </r>
    <r>
      <rPr>
        <sz val="12"/>
        <rFont val="Calibri"/>
        <family val="2"/>
      </rPr>
      <t xml:space="preserve"> shall be posted and </t>
    </r>
    <r>
      <rPr>
        <i/>
        <sz val="12"/>
        <rFont val="Calibri"/>
        <family val="2"/>
      </rPr>
      <t xml:space="preserve">made available for public inspection </t>
    </r>
    <r>
      <rPr>
        <sz val="12"/>
        <rFont val="Calibri"/>
        <family val="2"/>
      </rPr>
      <t xml:space="preserve">in the clerk's office (and posted in </t>
    </r>
    <r>
      <rPr>
        <i/>
        <sz val="12"/>
        <rFont val="Calibri"/>
        <family val="2"/>
      </rPr>
      <t>each</t>
    </r>
    <r>
      <rPr>
        <sz val="12"/>
        <rFont val="Calibri"/>
        <family val="2"/>
      </rPr>
      <t xml:space="preserve"> polling place on election day) - at least 2 weeks before the election.</t>
    </r>
  </si>
  <si>
    <r>
      <t>Jurisdiction with May Uniform Election Day Special Election:</t>
    </r>
    <r>
      <rPr>
        <sz val="12"/>
        <rFont val="Calibri"/>
        <family val="2"/>
      </rPr>
      <t xml:space="preserve"> Period of time to do public accuracy test of </t>
    </r>
    <r>
      <rPr>
        <b/>
        <i/>
        <u/>
        <sz val="12"/>
        <rFont val="Calibri"/>
        <family val="2"/>
      </rPr>
      <t>May Uniform Election Date</t>
    </r>
    <r>
      <rPr>
        <sz val="12"/>
        <rFont val="Calibri"/>
        <family val="2"/>
      </rPr>
      <t xml:space="preserve"> voting equipment to include tabulator and/or assistive voting devices – within 14 days of election. </t>
    </r>
    <r>
      <rPr>
        <b/>
        <sz val="12"/>
        <rFont val="Calibri"/>
        <family val="2"/>
      </rPr>
      <t xml:space="preserve">Publish </t>
    </r>
    <r>
      <rPr>
        <b/>
        <u/>
        <sz val="12"/>
        <rFont val="Calibri"/>
        <family val="2"/>
      </rPr>
      <t>notice</t>
    </r>
    <r>
      <rPr>
        <b/>
        <sz val="12"/>
        <rFont val="Calibri"/>
        <family val="2"/>
      </rPr>
      <t xml:space="preserve"> at least two days </t>
    </r>
    <r>
      <rPr>
        <b/>
        <i/>
        <sz val="12"/>
        <rFont val="Calibri"/>
        <family val="2"/>
      </rPr>
      <t xml:space="preserve">before </t>
    </r>
    <r>
      <rPr>
        <b/>
        <sz val="12"/>
        <rFont val="Calibri"/>
        <family val="2"/>
      </rPr>
      <t>test.</t>
    </r>
  </si>
  <si>
    <r>
      <t xml:space="preserve">Election Administration: </t>
    </r>
    <r>
      <rPr>
        <sz val="12"/>
        <rFont val="Calibri"/>
        <family val="2"/>
      </rPr>
      <t xml:space="preserve">Last day for counties and municipalities to submit to OSS notifications of any changes to their </t>
    </r>
    <r>
      <rPr>
        <u/>
        <sz val="12"/>
        <rFont val="Calibri"/>
        <family val="2"/>
      </rPr>
      <t>existing</t>
    </r>
    <r>
      <rPr>
        <sz val="12"/>
        <rFont val="Calibri"/>
        <family val="2"/>
      </rPr>
      <t xml:space="preserve"> </t>
    </r>
    <r>
      <rPr>
        <i/>
        <sz val="12"/>
        <rFont val="Calibri"/>
        <family val="2"/>
      </rPr>
      <t>electronic voting system and/or counter center</t>
    </r>
    <r>
      <rPr>
        <sz val="12"/>
        <rFont val="Calibri"/>
        <family val="2"/>
      </rPr>
      <t xml:space="preserve"> </t>
    </r>
    <r>
      <rPr>
        <u/>
        <sz val="12"/>
        <rFont val="Calibri"/>
        <family val="2"/>
      </rPr>
      <t>plans</t>
    </r>
    <r>
      <rPr>
        <sz val="12"/>
        <rFont val="Calibri"/>
        <family val="2"/>
      </rPr>
      <t xml:space="preserve">. OSS shall notify of sufficiency or insufficiency of plan within 20 days of receipt - </t>
    </r>
    <r>
      <rPr>
        <i/>
        <sz val="12"/>
        <rFont val="Calibri"/>
        <family val="2"/>
      </rPr>
      <t>before</t>
    </r>
    <r>
      <rPr>
        <sz val="12"/>
        <rFont val="Calibri"/>
        <family val="2"/>
      </rPr>
      <t xml:space="preserve"> May 1 of each subsequent general election year.</t>
    </r>
  </si>
  <si>
    <r>
      <t xml:space="preserve">City with a Primary: </t>
    </r>
    <r>
      <rPr>
        <sz val="12"/>
        <rFont val="Calibri"/>
        <family val="2"/>
      </rPr>
      <t xml:space="preserve">Last day for counties and municipalities to submit to OSS notifications of any changes to their </t>
    </r>
    <r>
      <rPr>
        <u/>
        <sz val="12"/>
        <rFont val="Calibri"/>
        <family val="2"/>
      </rPr>
      <t>existing</t>
    </r>
    <r>
      <rPr>
        <sz val="12"/>
        <rFont val="Calibri"/>
        <family val="2"/>
      </rPr>
      <t xml:space="preserve"> </t>
    </r>
    <r>
      <rPr>
        <i/>
        <sz val="12"/>
        <rFont val="Calibri"/>
        <family val="2"/>
      </rPr>
      <t>electronic voting system and/or counter center</t>
    </r>
    <r>
      <rPr>
        <sz val="12"/>
        <rFont val="Calibri"/>
        <family val="2"/>
      </rPr>
      <t xml:space="preserve"> </t>
    </r>
    <r>
      <rPr>
        <u/>
        <sz val="12"/>
        <rFont val="Calibri"/>
        <family val="2"/>
      </rPr>
      <t>plans</t>
    </r>
    <r>
      <rPr>
        <sz val="12"/>
        <rFont val="Calibri"/>
        <family val="2"/>
      </rPr>
      <t xml:space="preserve">. OSS shall notify of sufficiency or insufficiency of plan within 20 days of receipt - </t>
    </r>
    <r>
      <rPr>
        <i/>
        <sz val="12"/>
        <rFont val="Calibri"/>
        <family val="2"/>
      </rPr>
      <t>before</t>
    </r>
    <r>
      <rPr>
        <sz val="12"/>
        <rFont val="Calibri"/>
        <family val="2"/>
      </rPr>
      <t xml:space="preserve"> May 1 of each subsequent general election year.</t>
    </r>
  </si>
  <si>
    <r>
      <t xml:space="preserve">City without a Primary: </t>
    </r>
    <r>
      <rPr>
        <sz val="12"/>
        <rFont val="Calibri"/>
        <family val="2"/>
      </rPr>
      <t xml:space="preserve">Last day for counties and municipalities to submit to OSS notifications of any changes to their </t>
    </r>
    <r>
      <rPr>
        <u/>
        <sz val="12"/>
        <rFont val="Calibri"/>
        <family val="2"/>
      </rPr>
      <t>existing</t>
    </r>
    <r>
      <rPr>
        <sz val="12"/>
        <rFont val="Calibri"/>
        <family val="2"/>
      </rPr>
      <t xml:space="preserve"> </t>
    </r>
    <r>
      <rPr>
        <i/>
        <sz val="12"/>
        <rFont val="Calibri"/>
        <family val="2"/>
      </rPr>
      <t>electronic voting system and/or counter center</t>
    </r>
    <r>
      <rPr>
        <sz val="12"/>
        <rFont val="Calibri"/>
        <family val="2"/>
      </rPr>
      <t xml:space="preserve"> </t>
    </r>
    <r>
      <rPr>
        <u/>
        <sz val="12"/>
        <rFont val="Calibri"/>
        <family val="2"/>
      </rPr>
      <t>plans</t>
    </r>
    <r>
      <rPr>
        <sz val="12"/>
        <rFont val="Calibri"/>
        <family val="2"/>
      </rPr>
      <t xml:space="preserve">. OSS shall notify of sufficiency or insufficiency of plan within 20 days of receipt - </t>
    </r>
    <r>
      <rPr>
        <i/>
        <sz val="12"/>
        <rFont val="Calibri"/>
        <family val="2"/>
      </rPr>
      <t>before</t>
    </r>
    <r>
      <rPr>
        <sz val="12"/>
        <rFont val="Calibri"/>
        <family val="2"/>
      </rPr>
      <t xml:space="preserve"> May 1 of each subsequent general election year.</t>
    </r>
  </si>
  <si>
    <r>
      <t xml:space="preserve">Town with March Elections: </t>
    </r>
    <r>
      <rPr>
        <sz val="12"/>
        <rFont val="Calibri"/>
        <family val="2"/>
      </rPr>
      <t xml:space="preserve">Last day for counties and municipalities to submit to OSS notifications of any changes to their </t>
    </r>
    <r>
      <rPr>
        <u/>
        <sz val="12"/>
        <rFont val="Calibri"/>
        <family val="2"/>
      </rPr>
      <t>existing</t>
    </r>
    <r>
      <rPr>
        <sz val="12"/>
        <rFont val="Calibri"/>
        <family val="2"/>
      </rPr>
      <t xml:space="preserve"> </t>
    </r>
    <r>
      <rPr>
        <i/>
        <sz val="12"/>
        <rFont val="Calibri"/>
        <family val="2"/>
      </rPr>
      <t>electronic voting system and/or counter center</t>
    </r>
    <r>
      <rPr>
        <sz val="12"/>
        <rFont val="Calibri"/>
        <family val="2"/>
      </rPr>
      <t xml:space="preserve"> </t>
    </r>
    <r>
      <rPr>
        <u/>
        <sz val="12"/>
        <rFont val="Calibri"/>
        <family val="2"/>
      </rPr>
      <t>plans</t>
    </r>
    <r>
      <rPr>
        <sz val="12"/>
        <rFont val="Calibri"/>
        <family val="2"/>
      </rPr>
      <t xml:space="preserve">. OSS shall notify of sufficiency or insufficiency of plan within 20 days of receipt - </t>
    </r>
    <r>
      <rPr>
        <i/>
        <sz val="12"/>
        <rFont val="Calibri"/>
        <family val="2"/>
      </rPr>
      <t>before</t>
    </r>
    <r>
      <rPr>
        <sz val="12"/>
        <rFont val="Calibri"/>
        <family val="2"/>
      </rPr>
      <t xml:space="preserve"> May 1 of each subsequent general election year.</t>
    </r>
  </si>
  <si>
    <r>
      <t xml:space="preserve">Town with November Elections: </t>
    </r>
    <r>
      <rPr>
        <sz val="12"/>
        <rFont val="Calibri"/>
        <family val="2"/>
      </rPr>
      <t xml:space="preserve">Last day for counties and municipalities to submit to OSS notifications of any changes to their </t>
    </r>
    <r>
      <rPr>
        <u/>
        <sz val="12"/>
        <rFont val="Calibri"/>
        <family val="2"/>
      </rPr>
      <t>existing</t>
    </r>
    <r>
      <rPr>
        <sz val="12"/>
        <rFont val="Calibri"/>
        <family val="2"/>
      </rPr>
      <t xml:space="preserve"> </t>
    </r>
    <r>
      <rPr>
        <i/>
        <sz val="12"/>
        <rFont val="Calibri"/>
        <family val="2"/>
      </rPr>
      <t>electronic voting system and/or counter center</t>
    </r>
    <r>
      <rPr>
        <sz val="12"/>
        <rFont val="Calibri"/>
        <family val="2"/>
      </rPr>
      <t xml:space="preserve"> </t>
    </r>
    <r>
      <rPr>
        <u/>
        <sz val="12"/>
        <rFont val="Calibri"/>
        <family val="2"/>
      </rPr>
      <t>plans</t>
    </r>
    <r>
      <rPr>
        <sz val="12"/>
        <rFont val="Calibri"/>
        <family val="2"/>
      </rPr>
      <t xml:space="preserve">. OSS shall notify of sufficiency or insufficiency of plan within 20 days of receipt - </t>
    </r>
    <r>
      <rPr>
        <i/>
        <sz val="12"/>
        <rFont val="Calibri"/>
        <family val="2"/>
      </rPr>
      <t>before</t>
    </r>
    <r>
      <rPr>
        <sz val="12"/>
        <rFont val="Calibri"/>
        <family val="2"/>
      </rPr>
      <t xml:space="preserve"> May 1 of each subsequent general election year.</t>
    </r>
  </si>
  <si>
    <r>
      <t xml:space="preserve">Election Administration: </t>
    </r>
    <r>
      <rPr>
        <sz val="12"/>
        <rFont val="Calibri"/>
        <family val="2"/>
      </rPr>
      <t xml:space="preserve">Last day for OSS to supply </t>
    </r>
    <r>
      <rPr>
        <b/>
        <i/>
        <sz val="12"/>
        <rFont val="Calibri"/>
        <family val="2"/>
      </rPr>
      <t>example</t>
    </r>
    <r>
      <rPr>
        <sz val="12"/>
        <rFont val="Calibri"/>
        <family val="2"/>
      </rPr>
      <t xml:space="preserve"> primary and general </t>
    </r>
    <r>
      <rPr>
        <i/>
        <sz val="12"/>
        <rFont val="Calibri"/>
        <family val="2"/>
      </rPr>
      <t>ballots</t>
    </r>
    <r>
      <rPr>
        <sz val="12"/>
        <rFont val="Calibri"/>
        <family val="2"/>
      </rPr>
      <t xml:space="preserve"> to counties. The counties shall distribute copies of the example ballots to municipalities and school districts holding their general elections that year. The official ballot must conform in </t>
    </r>
    <r>
      <rPr>
        <i/>
        <sz val="12"/>
        <rFont val="Calibri"/>
        <family val="2"/>
      </rPr>
      <t>all</t>
    </r>
    <r>
      <rPr>
        <sz val="12"/>
        <rFont val="Calibri"/>
        <family val="2"/>
      </rPr>
      <t xml:space="preserve"> respects to the </t>
    </r>
    <r>
      <rPr>
        <b/>
        <i/>
        <sz val="12"/>
        <rFont val="Calibri"/>
        <family val="2"/>
      </rPr>
      <t>example</t>
    </r>
    <r>
      <rPr>
        <sz val="12"/>
        <rFont val="Calibri"/>
        <family val="2"/>
      </rPr>
      <t xml:space="preserve"> ballot - no later than May 1 of each year. (1st falls on a Saturday in 2021)</t>
    </r>
  </si>
  <si>
    <r>
      <t xml:space="preserve">Political Parties: </t>
    </r>
    <r>
      <rPr>
        <sz val="12"/>
        <rFont val="Calibri"/>
        <family val="2"/>
      </rPr>
      <t xml:space="preserve">Last day for OSS to supply </t>
    </r>
    <r>
      <rPr>
        <b/>
        <i/>
        <sz val="12"/>
        <rFont val="Calibri"/>
        <family val="2"/>
      </rPr>
      <t>example</t>
    </r>
    <r>
      <rPr>
        <sz val="12"/>
        <rFont val="Calibri"/>
        <family val="2"/>
      </rPr>
      <t xml:space="preserve"> primary and general ballots to counties. The counties shall distribute copies of the example ballots to municipalities and school districts holding their general elections that year. The official ballot must conform in all respects to the </t>
    </r>
    <r>
      <rPr>
        <b/>
        <i/>
        <sz val="12"/>
        <rFont val="Calibri"/>
        <family val="2"/>
      </rPr>
      <t>example</t>
    </r>
    <r>
      <rPr>
        <sz val="12"/>
        <rFont val="Calibri"/>
        <family val="2"/>
      </rPr>
      <t xml:space="preserve"> ballot - no later than May 1 of each year. (1st falls on a Saturday in 2021)</t>
    </r>
  </si>
  <si>
    <r>
      <t xml:space="preserve">City with a Primary: </t>
    </r>
    <r>
      <rPr>
        <sz val="12"/>
        <rFont val="Calibri"/>
        <family val="2"/>
      </rPr>
      <t xml:space="preserve">Last day for OSS to supply </t>
    </r>
    <r>
      <rPr>
        <b/>
        <i/>
        <sz val="12"/>
        <rFont val="Calibri"/>
        <family val="2"/>
      </rPr>
      <t>example</t>
    </r>
    <r>
      <rPr>
        <sz val="12"/>
        <rFont val="Calibri"/>
        <family val="2"/>
      </rPr>
      <t xml:space="preserve"> primary and general ballots to counties. The counties shall distribute copies of the example ballots to municipalities and school districts holding their general elections that year. The official ballot must conform in all respects to the </t>
    </r>
    <r>
      <rPr>
        <b/>
        <i/>
        <sz val="12"/>
        <rFont val="Calibri"/>
        <family val="2"/>
      </rPr>
      <t>example</t>
    </r>
    <r>
      <rPr>
        <sz val="12"/>
        <rFont val="Calibri"/>
        <family val="2"/>
      </rPr>
      <t xml:space="preserve"> ballot - no later than May 1 of each year. (1st falls on a Saturday in 2021)</t>
    </r>
  </si>
  <si>
    <r>
      <t xml:space="preserve">City without a Primary: </t>
    </r>
    <r>
      <rPr>
        <sz val="12"/>
        <rFont val="Calibri"/>
        <family val="2"/>
      </rPr>
      <t xml:space="preserve">Last day for OSS to supply </t>
    </r>
    <r>
      <rPr>
        <b/>
        <i/>
        <sz val="12"/>
        <rFont val="Calibri"/>
        <family val="2"/>
      </rPr>
      <t>example</t>
    </r>
    <r>
      <rPr>
        <sz val="12"/>
        <rFont val="Calibri"/>
        <family val="2"/>
      </rPr>
      <t xml:space="preserve"> primary and general ballots to counties. The counties shall distribute copies of the example ballots to municipalities and school districts holding their general elections that year. The official ballot must conform in all respects to the </t>
    </r>
    <r>
      <rPr>
        <b/>
        <i/>
        <sz val="12"/>
        <rFont val="Calibri"/>
        <family val="2"/>
      </rPr>
      <t>example</t>
    </r>
    <r>
      <rPr>
        <sz val="12"/>
        <rFont val="Calibri"/>
        <family val="2"/>
      </rPr>
      <t xml:space="preserve"> ballot - no later than May 1 of each year. (1st falls on a Saturday in 2021)</t>
    </r>
  </si>
  <si>
    <r>
      <t xml:space="preserve">Town with March Elections: </t>
    </r>
    <r>
      <rPr>
        <sz val="12"/>
        <rFont val="Calibri"/>
        <family val="2"/>
      </rPr>
      <t xml:space="preserve">Last day for OSS to supply </t>
    </r>
    <r>
      <rPr>
        <b/>
        <i/>
        <sz val="12"/>
        <rFont val="Calibri"/>
        <family val="2"/>
      </rPr>
      <t>example</t>
    </r>
    <r>
      <rPr>
        <sz val="12"/>
        <rFont val="Calibri"/>
        <family val="2"/>
      </rPr>
      <t xml:space="preserve"> primary and general ballots to counties. The counties shall distribute copies of the example ballots to municipalities and school districts holding their general elections that year. The official ballot must conform in all respects to the </t>
    </r>
    <r>
      <rPr>
        <b/>
        <i/>
        <sz val="12"/>
        <rFont val="Calibri"/>
        <family val="2"/>
      </rPr>
      <t>example</t>
    </r>
    <r>
      <rPr>
        <sz val="12"/>
        <rFont val="Calibri"/>
        <family val="2"/>
      </rPr>
      <t xml:space="preserve"> ballot - no later than May 1 of each year. (1st falls on a Saturday in 2021)</t>
    </r>
  </si>
  <si>
    <r>
      <t xml:space="preserve">Town with November Elections: </t>
    </r>
    <r>
      <rPr>
        <sz val="12"/>
        <rFont val="Calibri"/>
        <family val="2"/>
      </rPr>
      <t xml:space="preserve">Last day for OSS to supply </t>
    </r>
    <r>
      <rPr>
        <b/>
        <i/>
        <sz val="12"/>
        <rFont val="Calibri"/>
        <family val="2"/>
      </rPr>
      <t>example</t>
    </r>
    <r>
      <rPr>
        <sz val="12"/>
        <rFont val="Calibri"/>
        <family val="2"/>
      </rPr>
      <t xml:space="preserve"> primary and general ballots to counties. The counties shall distribute copies of the example ballots to municipalities and school districts holding their general elections that year. The official ballot must conform in all respects to the </t>
    </r>
    <r>
      <rPr>
        <b/>
        <i/>
        <sz val="12"/>
        <rFont val="Calibri"/>
        <family val="2"/>
      </rPr>
      <t>example</t>
    </r>
    <r>
      <rPr>
        <sz val="12"/>
        <rFont val="Calibri"/>
        <family val="2"/>
      </rPr>
      <t xml:space="preserve"> ballot - no later than May 1 of each year. (1st falls on a Saturday in 2021)</t>
    </r>
  </si>
  <si>
    <r>
      <t xml:space="preserve">School District with a Primary: </t>
    </r>
    <r>
      <rPr>
        <sz val="12"/>
        <rFont val="Calibri"/>
        <family val="2"/>
      </rPr>
      <t xml:space="preserve">Last day for OSS to supply </t>
    </r>
    <r>
      <rPr>
        <b/>
        <i/>
        <sz val="12"/>
        <rFont val="Calibri"/>
        <family val="2"/>
      </rPr>
      <t>example</t>
    </r>
    <r>
      <rPr>
        <sz val="12"/>
        <rFont val="Calibri"/>
        <family val="2"/>
      </rPr>
      <t xml:space="preserve"> primary and general ballots to counties. The counties shall distribute copies of the example ballots to municipalities and school districts holding their general elections that year. The official ballot must conform in all respects to the </t>
    </r>
    <r>
      <rPr>
        <b/>
        <i/>
        <sz val="12"/>
        <rFont val="Calibri"/>
        <family val="2"/>
      </rPr>
      <t>example</t>
    </r>
    <r>
      <rPr>
        <sz val="12"/>
        <rFont val="Calibri"/>
        <family val="2"/>
      </rPr>
      <t xml:space="preserve"> ballot - no later than May 1 of each year. (1st falls on a Saturday in 2021)</t>
    </r>
  </si>
  <si>
    <r>
      <t xml:space="preserve">School District without a Primary: </t>
    </r>
    <r>
      <rPr>
        <sz val="12"/>
        <rFont val="Calibri"/>
        <family val="2"/>
      </rPr>
      <t xml:space="preserve">Last day for OSS to supply </t>
    </r>
    <r>
      <rPr>
        <b/>
        <i/>
        <sz val="12"/>
        <rFont val="Calibri"/>
        <family val="2"/>
      </rPr>
      <t>example</t>
    </r>
    <r>
      <rPr>
        <sz val="12"/>
        <rFont val="Calibri"/>
        <family val="2"/>
      </rPr>
      <t xml:space="preserve"> primary and general ballots to counties. The counties shall distribute copies of the example ballots to municipalities and school districts holding their general elections that year. The official ballot must conform in all respects to the </t>
    </r>
    <r>
      <rPr>
        <b/>
        <i/>
        <sz val="12"/>
        <rFont val="Calibri"/>
        <family val="2"/>
      </rPr>
      <t>example</t>
    </r>
    <r>
      <rPr>
        <sz val="12"/>
        <rFont val="Calibri"/>
        <family val="2"/>
      </rPr>
      <t xml:space="preserve"> ballot - no later than May 1 of each year. (1st falls on a Saturday in 2021)</t>
    </r>
  </si>
  <si>
    <r>
      <t>Election Administration:</t>
    </r>
    <r>
      <rPr>
        <sz val="12"/>
        <rFont val="Calibri"/>
        <family val="2"/>
      </rPr>
      <t xml:space="preserve"> Counties need to print registration counts by precinct and precinct </t>
    </r>
    <r>
      <rPr>
        <i/>
        <sz val="12"/>
        <rFont val="Calibri"/>
        <family val="2"/>
      </rPr>
      <t>splits</t>
    </r>
    <r>
      <rPr>
        <sz val="12"/>
        <rFont val="Calibri"/>
        <family val="2"/>
      </rPr>
      <t xml:space="preserve"> for ballot rotation programming for the year - as of </t>
    </r>
    <r>
      <rPr>
        <u/>
        <sz val="12"/>
        <rFont val="Calibri"/>
        <family val="2"/>
      </rPr>
      <t>8:00 a.m. on May 1</t>
    </r>
    <r>
      <rPr>
        <sz val="12"/>
        <rFont val="Calibri"/>
        <family val="2"/>
      </rPr>
      <t xml:space="preserve"> of the election year. (1st falls on a Saturday in 2021)</t>
    </r>
  </si>
  <si>
    <r>
      <t>Political Parties:</t>
    </r>
    <r>
      <rPr>
        <sz val="12"/>
        <rFont val="Calibri"/>
        <family val="2"/>
      </rPr>
      <t xml:space="preserve"> Counties need to print registration counts by precinct and precinct </t>
    </r>
    <r>
      <rPr>
        <i/>
        <sz val="12"/>
        <rFont val="Calibri"/>
        <family val="2"/>
      </rPr>
      <t>splits</t>
    </r>
    <r>
      <rPr>
        <sz val="12"/>
        <rFont val="Calibri"/>
        <family val="2"/>
      </rPr>
      <t xml:space="preserve"> for ballot rotation programming for the year - as of </t>
    </r>
    <r>
      <rPr>
        <u/>
        <sz val="12"/>
        <rFont val="Calibri"/>
        <family val="2"/>
      </rPr>
      <t>8:00 a.m. on May 1</t>
    </r>
    <r>
      <rPr>
        <sz val="12"/>
        <rFont val="Calibri"/>
        <family val="2"/>
      </rPr>
      <t xml:space="preserve"> of the election year. (1st falls on a Saturday in 2021)</t>
    </r>
  </si>
  <si>
    <r>
      <t>City with a Primary:</t>
    </r>
    <r>
      <rPr>
        <sz val="12"/>
        <rFont val="Calibri"/>
        <family val="2"/>
      </rPr>
      <t xml:space="preserve"> Counties need to print registration counts by precinct and precinct </t>
    </r>
    <r>
      <rPr>
        <i/>
        <sz val="12"/>
        <rFont val="Calibri"/>
        <family val="2"/>
      </rPr>
      <t>splits</t>
    </r>
    <r>
      <rPr>
        <sz val="12"/>
        <rFont val="Calibri"/>
        <family val="2"/>
      </rPr>
      <t xml:space="preserve"> for ballot rotation programming for the year - as of </t>
    </r>
    <r>
      <rPr>
        <u/>
        <sz val="12"/>
        <rFont val="Calibri"/>
        <family val="2"/>
      </rPr>
      <t>8:00 a.m. on May 1</t>
    </r>
    <r>
      <rPr>
        <sz val="12"/>
        <rFont val="Calibri"/>
        <family val="2"/>
      </rPr>
      <t xml:space="preserve"> of the election year. (1st falls on a Saturday in 2021)</t>
    </r>
  </si>
  <si>
    <r>
      <t>City without a Primary:</t>
    </r>
    <r>
      <rPr>
        <sz val="12"/>
        <rFont val="Calibri"/>
        <family val="2"/>
      </rPr>
      <t xml:space="preserve"> Counties need to print registration counts by precinct and precinct </t>
    </r>
    <r>
      <rPr>
        <i/>
        <sz val="12"/>
        <rFont val="Calibri"/>
        <family val="2"/>
      </rPr>
      <t>splits</t>
    </r>
    <r>
      <rPr>
        <sz val="12"/>
        <rFont val="Calibri"/>
        <family val="2"/>
      </rPr>
      <t xml:space="preserve"> for ballot rotation programming for the year - as of </t>
    </r>
    <r>
      <rPr>
        <u/>
        <sz val="12"/>
        <rFont val="Calibri"/>
        <family val="2"/>
      </rPr>
      <t>8:00 a.m. on May 1</t>
    </r>
    <r>
      <rPr>
        <sz val="12"/>
        <rFont val="Calibri"/>
        <family val="2"/>
      </rPr>
      <t xml:space="preserve"> of the election year. (1st falls on a Saturday in 2021)</t>
    </r>
  </si>
  <si>
    <r>
      <t>Town with March Elections:</t>
    </r>
    <r>
      <rPr>
        <sz val="12"/>
        <rFont val="Calibri"/>
        <family val="2"/>
      </rPr>
      <t xml:space="preserve"> Counties need to print registration counts by precinct and precinct </t>
    </r>
    <r>
      <rPr>
        <i/>
        <sz val="12"/>
        <rFont val="Calibri"/>
        <family val="2"/>
      </rPr>
      <t>splits</t>
    </r>
    <r>
      <rPr>
        <sz val="12"/>
        <rFont val="Calibri"/>
        <family val="2"/>
      </rPr>
      <t xml:space="preserve"> for ballot rotation programming for the year - as of </t>
    </r>
    <r>
      <rPr>
        <u/>
        <sz val="12"/>
        <rFont val="Calibri"/>
        <family val="2"/>
      </rPr>
      <t>8:00 a.m. on May 1</t>
    </r>
    <r>
      <rPr>
        <sz val="12"/>
        <rFont val="Calibri"/>
        <family val="2"/>
      </rPr>
      <t xml:space="preserve"> of the election year. (1st falls on a Saturday in 2021)</t>
    </r>
  </si>
  <si>
    <r>
      <t>Town with November Elections:</t>
    </r>
    <r>
      <rPr>
        <sz val="12"/>
        <rFont val="Calibri"/>
        <family val="2"/>
      </rPr>
      <t xml:space="preserve"> Counties need to print registration counts by precinct and precinct </t>
    </r>
    <r>
      <rPr>
        <i/>
        <sz val="12"/>
        <rFont val="Calibri"/>
        <family val="2"/>
      </rPr>
      <t>splits</t>
    </r>
    <r>
      <rPr>
        <sz val="12"/>
        <rFont val="Calibri"/>
        <family val="2"/>
      </rPr>
      <t xml:space="preserve"> for ballot rotation programming for the year - as of </t>
    </r>
    <r>
      <rPr>
        <u/>
        <sz val="12"/>
        <rFont val="Calibri"/>
        <family val="2"/>
      </rPr>
      <t>8:00 a.m. on May 1</t>
    </r>
    <r>
      <rPr>
        <sz val="12"/>
        <rFont val="Calibri"/>
        <family val="2"/>
      </rPr>
      <t xml:space="preserve"> of the election year. (1st falls on a Saturday in 2021)</t>
    </r>
  </si>
  <si>
    <r>
      <t>School District with a Primary:</t>
    </r>
    <r>
      <rPr>
        <sz val="12"/>
        <rFont val="Calibri"/>
        <family val="2"/>
      </rPr>
      <t xml:space="preserve"> Counties need to print registration counts by precinct and precinct </t>
    </r>
    <r>
      <rPr>
        <i/>
        <sz val="12"/>
        <rFont val="Calibri"/>
        <family val="2"/>
      </rPr>
      <t>splits</t>
    </r>
    <r>
      <rPr>
        <sz val="12"/>
        <rFont val="Calibri"/>
        <family val="2"/>
      </rPr>
      <t xml:space="preserve"> for ballot rotation programming for the year - as of </t>
    </r>
    <r>
      <rPr>
        <u/>
        <sz val="12"/>
        <rFont val="Calibri"/>
        <family val="2"/>
      </rPr>
      <t>8:00 a.m. on May 1</t>
    </r>
    <r>
      <rPr>
        <sz val="12"/>
        <rFont val="Calibri"/>
        <family val="2"/>
      </rPr>
      <t xml:space="preserve"> of the election year. (1st falls on a Saturday in 2021)</t>
    </r>
  </si>
  <si>
    <r>
      <t>School District without a Primary:</t>
    </r>
    <r>
      <rPr>
        <sz val="12"/>
        <rFont val="Calibri"/>
        <family val="2"/>
      </rPr>
      <t xml:space="preserve"> Counties need to print registration counts by precinct and precinct </t>
    </r>
    <r>
      <rPr>
        <i/>
        <sz val="12"/>
        <rFont val="Calibri"/>
        <family val="2"/>
      </rPr>
      <t>splits</t>
    </r>
    <r>
      <rPr>
        <sz val="12"/>
        <rFont val="Calibri"/>
        <family val="2"/>
      </rPr>
      <t xml:space="preserve"> for ballot rotation programming for the year - as of </t>
    </r>
    <r>
      <rPr>
        <u/>
        <sz val="12"/>
        <rFont val="Calibri"/>
        <family val="2"/>
      </rPr>
      <t>8:00 a.m. on May 1</t>
    </r>
    <r>
      <rPr>
        <sz val="12"/>
        <rFont val="Calibri"/>
        <family val="2"/>
      </rPr>
      <t xml:space="preserve"> of the election year. (1st falls on a Saturday in 2021)</t>
    </r>
  </si>
  <si>
    <r>
      <t xml:space="preserve">Election Administration: </t>
    </r>
    <r>
      <rPr>
        <sz val="12"/>
        <rFont val="Calibri"/>
        <family val="2"/>
      </rPr>
      <t>Last day to establish combined polling places for "certain" separate municipal precincts for 2021 calendar year. Copy to be filed with county within 30 days after approval – no later than May 1 of non-presidential primary year. (No later than November 1 of the year previous to presidential primary). (1st falls on a Saturday in 2021)</t>
    </r>
  </si>
  <si>
    <r>
      <t xml:space="preserve">Political Parties: </t>
    </r>
    <r>
      <rPr>
        <sz val="12"/>
        <rFont val="Calibri"/>
        <family val="2"/>
      </rPr>
      <t>Last day to establish combined polling places for "certain" separate municipal precincts for 2021 calendar year. Copy to be filed with county within 30 days after approval – no later than May 1 of non-presidential primary year. (No later than November 1 of the year previous to presidential primary). (1st falls on a Saturday in 2021)</t>
    </r>
  </si>
  <si>
    <r>
      <t xml:space="preserve">City with a Primary: </t>
    </r>
    <r>
      <rPr>
        <sz val="12"/>
        <rFont val="Calibri"/>
        <family val="2"/>
      </rPr>
      <t>Last day to establish combined polling places for "certain" separate municipal precincts for 2021 calendar year. Copy to be filed with county within 30 days after approval – no later than May 1 of non-presidential primary year. (No later than November 1 of the year previous to presidential primary). (1st falls on a Saturday in 2021)</t>
    </r>
  </si>
  <si>
    <r>
      <t xml:space="preserve">City without a Primary: </t>
    </r>
    <r>
      <rPr>
        <sz val="12"/>
        <rFont val="Calibri"/>
        <family val="2"/>
      </rPr>
      <t>Last day to establish combined polling places for "certain" separate municipal precincts for 2021 calendar year. Copy to be filed with county within 30 days after approval – no later than May 1 of non-presidential primary year. (No later than November 1 of the year previous to presidential primary). (1st falls on a Saturday in 2021)</t>
    </r>
  </si>
  <si>
    <r>
      <t xml:space="preserve">Town with March Elections: </t>
    </r>
    <r>
      <rPr>
        <sz val="12"/>
        <rFont val="Calibri"/>
        <family val="2"/>
      </rPr>
      <t>Last day to establish combined polling places for "certain" separate municipal precincts for 2021 calendar year. Copy to be filed with county within 30 days after approval – no later than May 1 of non-presidential primary year. (No later than November 1 of the year previous to presidential primary). (1st falls on a Saturday in 2021)</t>
    </r>
  </si>
  <si>
    <r>
      <t xml:space="preserve">Town with November Elections: </t>
    </r>
    <r>
      <rPr>
        <sz val="12"/>
        <rFont val="Calibri"/>
        <family val="2"/>
      </rPr>
      <t>Last day to establish combined polling places for "certain" separate municipal precincts for 2021 calendar year. Copy to be filed with county within 30 days after approval – no later than May 1 of non-presidential primary year. (No later than November 1 of the year previous to presidential primary). (1st falls on a Saturday in 2021)</t>
    </r>
  </si>
  <si>
    <r>
      <t>Jurisdiction with May Uniform Election Day Special Elections:</t>
    </r>
    <r>
      <rPr>
        <sz val="12"/>
        <rFont val="Calibri"/>
        <family val="2"/>
      </rPr>
      <t xml:space="preserve"> Last day to </t>
    </r>
    <r>
      <rPr>
        <u/>
        <sz val="12"/>
        <rFont val="Calibri"/>
        <family val="2"/>
      </rPr>
      <t>post</t>
    </r>
    <r>
      <rPr>
        <sz val="12"/>
        <rFont val="Calibri"/>
        <family val="2"/>
      </rPr>
      <t xml:space="preserve"> notice of </t>
    </r>
    <r>
      <rPr>
        <b/>
        <i/>
        <u/>
        <sz val="12"/>
        <rFont val="Calibri"/>
        <family val="2"/>
      </rPr>
      <t>May Uniform Election Date</t>
    </r>
    <r>
      <rPr>
        <sz val="12"/>
        <rFont val="Calibri"/>
        <family val="2"/>
      </rPr>
      <t xml:space="preserve"> municipal and school district special elections – at least 10 days before election. (Optional for 1st, 2nd and 3rd class cities and *metro towns; </t>
    </r>
    <r>
      <rPr>
        <i/>
        <sz val="12"/>
        <rFont val="Calibri"/>
        <family val="2"/>
      </rPr>
      <t>mandatory</t>
    </r>
    <r>
      <rPr>
        <sz val="12"/>
        <rFont val="Calibri"/>
        <family val="2"/>
      </rPr>
      <t xml:space="preserve"> for 4th class cities and *non-metro towns that </t>
    </r>
    <r>
      <rPr>
        <i/>
        <sz val="12"/>
        <rFont val="Calibri"/>
        <family val="2"/>
      </rPr>
      <t>dispensed</t>
    </r>
    <r>
      <rPr>
        <sz val="12"/>
        <rFont val="Calibri"/>
        <family val="2"/>
      </rPr>
      <t xml:space="preserve"> with published notices)</t>
    </r>
  </si>
  <si>
    <r>
      <t xml:space="preserve">Jurisdiction with May Uniform Election Day Special Elections: </t>
    </r>
    <r>
      <rPr>
        <sz val="12"/>
        <rFont val="Calibri"/>
        <family val="2"/>
      </rPr>
      <t xml:space="preserve">Last day for a </t>
    </r>
    <r>
      <rPr>
        <b/>
        <i/>
        <u/>
        <sz val="12"/>
        <rFont val="Calibri"/>
        <family val="2"/>
      </rPr>
      <t>May Uniform Election Date</t>
    </r>
    <r>
      <rPr>
        <sz val="12"/>
        <rFont val="Calibri"/>
        <family val="2"/>
      </rPr>
      <t xml:space="preserve"> election judge to submit written notice to clerk of serving voluntarily without pay – no later than 10 days before the election.</t>
    </r>
  </si>
  <si>
    <r>
      <t>Jurisdiction with May Uniform Election Day Special Elections:</t>
    </r>
    <r>
      <rPr>
        <sz val="12"/>
        <rFont val="Calibri"/>
        <family val="2"/>
      </rPr>
      <t xml:space="preserve"> Campaign finance reports due (</t>
    </r>
    <r>
      <rPr>
        <u/>
        <sz val="12"/>
        <rFont val="Calibri"/>
        <family val="2"/>
      </rPr>
      <t>If</t>
    </r>
    <r>
      <rPr>
        <sz val="12"/>
        <rFont val="Calibri"/>
        <family val="2"/>
      </rPr>
      <t xml:space="preserve"> more than $750 raised or spent </t>
    </r>
    <r>
      <rPr>
        <u/>
        <sz val="12"/>
        <rFont val="Calibri"/>
        <family val="2"/>
      </rPr>
      <t>and</t>
    </r>
    <r>
      <rPr>
        <sz val="12"/>
        <rFont val="Calibri"/>
        <family val="2"/>
      </rPr>
      <t xml:space="preserve"> an initial report has been filed) - 10 days before the </t>
    </r>
    <r>
      <rPr>
        <b/>
        <i/>
        <u/>
        <sz val="12"/>
        <rFont val="Calibri"/>
        <family val="2"/>
      </rPr>
      <t>May Uniform Election Date</t>
    </r>
    <r>
      <rPr>
        <sz val="12"/>
        <rFont val="Calibri"/>
        <family val="2"/>
      </rPr>
      <t xml:space="preserve"> special election or special primary.</t>
    </r>
  </si>
  <si>
    <r>
      <t xml:space="preserve">Election Administration: </t>
    </r>
    <r>
      <rPr>
        <sz val="12"/>
        <rFont val="Calibri"/>
        <family val="2"/>
      </rPr>
      <t xml:space="preserve">Last day for </t>
    </r>
    <r>
      <rPr>
        <b/>
        <i/>
        <u/>
        <sz val="12"/>
        <rFont val="Calibri"/>
        <family val="2"/>
      </rPr>
      <t>primary-possible</t>
    </r>
    <r>
      <rPr>
        <sz val="12"/>
        <rFont val="Calibri"/>
        <family val="2"/>
      </rPr>
      <t xml:space="preserve"> cities and school districts with odd-year general or special elections being held on </t>
    </r>
    <r>
      <rPr>
        <b/>
        <i/>
        <u/>
        <sz val="12"/>
        <rFont val="Calibri"/>
        <family val="2"/>
      </rPr>
      <t>Odd-Year General Election Date</t>
    </r>
    <r>
      <rPr>
        <sz val="12"/>
        <rFont val="Calibri"/>
        <family val="2"/>
      </rPr>
      <t xml:space="preserve"> to </t>
    </r>
    <r>
      <rPr>
        <i/>
        <sz val="12"/>
        <rFont val="Calibri"/>
        <family val="2"/>
      </rPr>
      <t>publish</t>
    </r>
    <r>
      <rPr>
        <sz val="12"/>
        <rFont val="Calibri"/>
        <family val="2"/>
      </rPr>
      <t xml:space="preserve"> a notice of candidate filing - at least 2 weeks before filing opens.</t>
    </r>
  </si>
  <si>
    <r>
      <t xml:space="preserve">Campaign Finance: </t>
    </r>
    <r>
      <rPr>
        <sz val="12"/>
        <rFont val="Calibri"/>
        <family val="2"/>
      </rPr>
      <t xml:space="preserve">Last day for </t>
    </r>
    <r>
      <rPr>
        <b/>
        <i/>
        <u/>
        <sz val="12"/>
        <rFont val="Calibri"/>
        <family val="2"/>
      </rPr>
      <t>primary-possible</t>
    </r>
    <r>
      <rPr>
        <sz val="12"/>
        <rFont val="Calibri"/>
        <family val="2"/>
      </rPr>
      <t xml:space="preserve"> cities and school districts with odd-year general or special elections being held on </t>
    </r>
    <r>
      <rPr>
        <b/>
        <i/>
        <u/>
        <sz val="12"/>
        <rFont val="Calibri"/>
        <family val="2"/>
      </rPr>
      <t>Odd-Year General Election Date</t>
    </r>
    <r>
      <rPr>
        <sz val="12"/>
        <rFont val="Calibri"/>
        <family val="2"/>
      </rPr>
      <t xml:space="preserve"> to </t>
    </r>
    <r>
      <rPr>
        <i/>
        <sz val="12"/>
        <rFont val="Calibri"/>
        <family val="2"/>
      </rPr>
      <t>publish</t>
    </r>
    <r>
      <rPr>
        <sz val="12"/>
        <rFont val="Calibri"/>
        <family val="2"/>
      </rPr>
      <t xml:space="preserve"> a notice of candidate filing - at least 2 weeks before filing opens.</t>
    </r>
  </si>
  <si>
    <r>
      <t xml:space="preserve">Political Parties: </t>
    </r>
    <r>
      <rPr>
        <sz val="12"/>
        <rFont val="Calibri"/>
        <family val="2"/>
      </rPr>
      <t xml:space="preserve">Last day for </t>
    </r>
    <r>
      <rPr>
        <b/>
        <i/>
        <u/>
        <sz val="12"/>
        <rFont val="Calibri"/>
        <family val="2"/>
      </rPr>
      <t>primary-possible</t>
    </r>
    <r>
      <rPr>
        <sz val="12"/>
        <rFont val="Calibri"/>
        <family val="2"/>
      </rPr>
      <t xml:space="preserve"> cities and school districts with odd-year general or special elections being held on </t>
    </r>
    <r>
      <rPr>
        <b/>
        <i/>
        <u/>
        <sz val="12"/>
        <rFont val="Calibri"/>
        <family val="2"/>
      </rPr>
      <t>Odd-Year General Election Date</t>
    </r>
    <r>
      <rPr>
        <sz val="12"/>
        <rFont val="Calibri"/>
        <family val="2"/>
      </rPr>
      <t xml:space="preserve"> to </t>
    </r>
    <r>
      <rPr>
        <i/>
        <sz val="12"/>
        <rFont val="Calibri"/>
        <family val="2"/>
      </rPr>
      <t>publish</t>
    </r>
    <r>
      <rPr>
        <sz val="12"/>
        <rFont val="Calibri"/>
        <family val="2"/>
      </rPr>
      <t xml:space="preserve"> a notice of candidate filing - at least 2 weeks before filing opens.</t>
    </r>
  </si>
  <si>
    <r>
      <t xml:space="preserve">City with a Primary: </t>
    </r>
    <r>
      <rPr>
        <sz val="12"/>
        <rFont val="Calibri"/>
        <family val="2"/>
      </rPr>
      <t xml:space="preserve">Last day for </t>
    </r>
    <r>
      <rPr>
        <b/>
        <i/>
        <u/>
        <sz val="12"/>
        <rFont val="Calibri"/>
        <family val="2"/>
      </rPr>
      <t>primary-possible</t>
    </r>
    <r>
      <rPr>
        <sz val="12"/>
        <rFont val="Calibri"/>
        <family val="2"/>
      </rPr>
      <t xml:space="preserve"> cities and school districts with odd-year general or special elections being held on </t>
    </r>
    <r>
      <rPr>
        <b/>
        <i/>
        <u/>
        <sz val="12"/>
        <rFont val="Calibri"/>
        <family val="2"/>
      </rPr>
      <t>Odd-Year General Election Date</t>
    </r>
    <r>
      <rPr>
        <sz val="12"/>
        <rFont val="Calibri"/>
        <family val="2"/>
      </rPr>
      <t xml:space="preserve"> to </t>
    </r>
    <r>
      <rPr>
        <i/>
        <sz val="12"/>
        <rFont val="Calibri"/>
        <family val="2"/>
      </rPr>
      <t>publish</t>
    </r>
    <r>
      <rPr>
        <sz val="12"/>
        <rFont val="Calibri"/>
        <family val="2"/>
      </rPr>
      <t xml:space="preserve"> a notice of candidate filing - at least 2 weeks before filing opens.</t>
    </r>
  </si>
  <si>
    <r>
      <t xml:space="preserve">School District with a Primary: </t>
    </r>
    <r>
      <rPr>
        <sz val="12"/>
        <rFont val="Calibri"/>
        <family val="2"/>
      </rPr>
      <t xml:space="preserve">Last day for </t>
    </r>
    <r>
      <rPr>
        <b/>
        <i/>
        <u/>
        <sz val="12"/>
        <rFont val="Calibri"/>
        <family val="2"/>
      </rPr>
      <t>primary-possible</t>
    </r>
    <r>
      <rPr>
        <sz val="12"/>
        <rFont val="Calibri"/>
        <family val="2"/>
      </rPr>
      <t xml:space="preserve"> cities and school districts with odd-year general or special elections being held on </t>
    </r>
    <r>
      <rPr>
        <b/>
        <i/>
        <u/>
        <sz val="12"/>
        <rFont val="Calibri"/>
        <family val="2"/>
      </rPr>
      <t>Odd-Year General Election Date</t>
    </r>
    <r>
      <rPr>
        <sz val="12"/>
        <rFont val="Calibri"/>
        <family val="2"/>
      </rPr>
      <t xml:space="preserve"> to </t>
    </r>
    <r>
      <rPr>
        <i/>
        <sz val="12"/>
        <rFont val="Calibri"/>
        <family val="2"/>
      </rPr>
      <t>publish</t>
    </r>
    <r>
      <rPr>
        <sz val="12"/>
        <rFont val="Calibri"/>
        <family val="2"/>
      </rPr>
      <t xml:space="preserve"> a notice of candidate filing - at least 2 weeks before filing opens.</t>
    </r>
  </si>
  <si>
    <r>
      <t>Election Administration:</t>
    </r>
    <r>
      <rPr>
        <sz val="12"/>
        <rFont val="Calibri"/>
        <family val="2"/>
      </rPr>
      <t xml:space="preserve"> Last day to designate location for </t>
    </r>
    <r>
      <rPr>
        <b/>
        <i/>
        <u/>
        <sz val="12"/>
        <rFont val="Calibri"/>
        <family val="2"/>
      </rPr>
      <t>Odd-Year Primary Election Date</t>
    </r>
    <r>
      <rPr>
        <sz val="12"/>
        <rFont val="Calibri"/>
        <family val="2"/>
      </rPr>
      <t xml:space="preserve"> Absentee Ballot voting. Assistive voting device required for all Absentee Ballot voting locations - 14 weeks before election.</t>
    </r>
  </si>
  <si>
    <r>
      <t>Political Parties:</t>
    </r>
    <r>
      <rPr>
        <sz val="12"/>
        <rFont val="Calibri"/>
        <family val="2"/>
      </rPr>
      <t xml:space="preserve"> Last day to designate location for </t>
    </r>
    <r>
      <rPr>
        <b/>
        <i/>
        <u/>
        <sz val="12"/>
        <rFont val="Calibri"/>
        <family val="2"/>
      </rPr>
      <t>Odd-Year Primary Election Date</t>
    </r>
    <r>
      <rPr>
        <sz val="12"/>
        <rFont val="Calibri"/>
        <family val="2"/>
      </rPr>
      <t xml:space="preserve"> Absentee Ballot voting. Assistive voting device required for all Absentee Ballot voting locations - 14 weeks before election.</t>
    </r>
  </si>
  <si>
    <r>
      <t>City with a Primary:</t>
    </r>
    <r>
      <rPr>
        <sz val="12"/>
        <rFont val="Calibri"/>
        <family val="2"/>
      </rPr>
      <t xml:space="preserve"> Last day to designate location for </t>
    </r>
    <r>
      <rPr>
        <b/>
        <i/>
        <u/>
        <sz val="12"/>
        <rFont val="Calibri"/>
        <family val="2"/>
      </rPr>
      <t>Odd-Year Primary Election Date</t>
    </r>
    <r>
      <rPr>
        <sz val="12"/>
        <rFont val="Calibri"/>
        <family val="2"/>
      </rPr>
      <t xml:space="preserve"> Absentee Ballot voting. Assistive voting device required for all Absentee Ballot voting locations - 14 weeks before election.</t>
    </r>
  </si>
  <si>
    <r>
      <t>City without a Primary:</t>
    </r>
    <r>
      <rPr>
        <sz val="12"/>
        <rFont val="Calibri"/>
        <family val="2"/>
      </rPr>
      <t xml:space="preserve"> Last day to designate location for </t>
    </r>
    <r>
      <rPr>
        <b/>
        <i/>
        <u/>
        <sz val="12"/>
        <rFont val="Calibri"/>
        <family val="2"/>
      </rPr>
      <t>Odd-Year Primary Election Date</t>
    </r>
    <r>
      <rPr>
        <sz val="12"/>
        <rFont val="Calibri"/>
        <family val="2"/>
      </rPr>
      <t xml:space="preserve"> Absentee Ballot voting. Assistive voting device required for all Absentee Ballot voting locations - 14 weeks before election.</t>
    </r>
  </si>
  <si>
    <r>
      <t>Town with March Elections:</t>
    </r>
    <r>
      <rPr>
        <sz val="12"/>
        <rFont val="Calibri"/>
        <family val="2"/>
      </rPr>
      <t xml:space="preserve"> Last day to designate location for </t>
    </r>
    <r>
      <rPr>
        <b/>
        <i/>
        <u/>
        <sz val="12"/>
        <rFont val="Calibri"/>
        <family val="2"/>
      </rPr>
      <t>Odd-Year Primary Election Date</t>
    </r>
    <r>
      <rPr>
        <sz val="12"/>
        <rFont val="Calibri"/>
        <family val="2"/>
      </rPr>
      <t xml:space="preserve"> Absentee Ballot voting. Assistive voting device required for all Absentee Ballot voting locations - 14 weeks before election.</t>
    </r>
  </si>
  <si>
    <r>
      <t>Town with November Elections:</t>
    </r>
    <r>
      <rPr>
        <sz val="12"/>
        <rFont val="Calibri"/>
        <family val="2"/>
      </rPr>
      <t xml:space="preserve"> Last day to designate location for </t>
    </r>
    <r>
      <rPr>
        <b/>
        <i/>
        <u/>
        <sz val="12"/>
        <rFont val="Calibri"/>
        <family val="2"/>
      </rPr>
      <t>Odd-Year Primary Election Date</t>
    </r>
    <r>
      <rPr>
        <sz val="12"/>
        <rFont val="Calibri"/>
        <family val="2"/>
      </rPr>
      <t xml:space="preserve"> Absentee Ballot voting. Assistive voting device required for all Absentee Ballot voting locations - 14 weeks before election.</t>
    </r>
  </si>
  <si>
    <r>
      <t>School District with a Primary:</t>
    </r>
    <r>
      <rPr>
        <sz val="12"/>
        <rFont val="Calibri"/>
        <family val="2"/>
      </rPr>
      <t xml:space="preserve"> Last day to designate location for </t>
    </r>
    <r>
      <rPr>
        <b/>
        <i/>
        <u/>
        <sz val="12"/>
        <rFont val="Calibri"/>
        <family val="2"/>
      </rPr>
      <t>Odd-Year Primary Election Date</t>
    </r>
    <r>
      <rPr>
        <sz val="12"/>
        <rFont val="Calibri"/>
        <family val="2"/>
      </rPr>
      <t xml:space="preserve"> Absentee Ballot voting. Assistive voting device required for all Absentee Ballot voting locations - 14 weeks before election.</t>
    </r>
  </si>
  <si>
    <r>
      <t>School District without a Primary:</t>
    </r>
    <r>
      <rPr>
        <sz val="12"/>
        <rFont val="Calibri"/>
        <family val="2"/>
      </rPr>
      <t xml:space="preserve"> Last day to designate location for </t>
    </r>
    <r>
      <rPr>
        <b/>
        <i/>
        <u/>
        <sz val="12"/>
        <rFont val="Calibri"/>
        <family val="2"/>
      </rPr>
      <t>Odd-Year Primary Election Date</t>
    </r>
    <r>
      <rPr>
        <sz val="12"/>
        <rFont val="Calibri"/>
        <family val="2"/>
      </rPr>
      <t xml:space="preserve"> Absentee Ballot voting. Assistive voting device required for all Absentee Ballot voting locations - 14 weeks before election.</t>
    </r>
  </si>
  <si>
    <r>
      <t xml:space="preserve">Jurisdiction with May Uniform Election Day Special Elections: </t>
    </r>
    <r>
      <rPr>
        <sz val="12"/>
        <rFont val="Calibri"/>
        <family val="2"/>
      </rPr>
      <t xml:space="preserve">Final corrected master list available for </t>
    </r>
    <r>
      <rPr>
        <b/>
        <i/>
        <u/>
        <sz val="12"/>
        <rFont val="Calibri"/>
        <family val="2"/>
      </rPr>
      <t>May Uniform Election Date</t>
    </r>
    <r>
      <rPr>
        <sz val="12"/>
        <rFont val="Calibri"/>
        <family val="2"/>
      </rPr>
      <t xml:space="preserve"> elections - 7 days before election.</t>
    </r>
  </si>
  <si>
    <r>
      <t xml:space="preserve">Jurisdiction with May Uniform Election Day Special Election: </t>
    </r>
    <r>
      <rPr>
        <sz val="12"/>
        <rFont val="Calibri"/>
        <family val="2"/>
      </rPr>
      <t xml:space="preserve">Last day for 1st, 2nd and 3rd class city, *metro-town and school district clerk to publish </t>
    </r>
    <r>
      <rPr>
        <i/>
        <sz val="12"/>
        <rFont val="Calibri"/>
        <family val="2"/>
      </rPr>
      <t>2nd</t>
    </r>
    <r>
      <rPr>
        <sz val="12"/>
        <rFont val="Calibri"/>
        <family val="2"/>
      </rPr>
      <t xml:space="preserve"> of 2 </t>
    </r>
    <r>
      <rPr>
        <b/>
        <i/>
        <u/>
        <sz val="12"/>
        <rFont val="Calibri"/>
        <family val="2"/>
      </rPr>
      <t xml:space="preserve">May Uniform Election Date </t>
    </r>
    <r>
      <rPr>
        <sz val="12"/>
        <rFont val="Calibri"/>
        <family val="2"/>
      </rPr>
      <t xml:space="preserve">elections </t>
    </r>
    <r>
      <rPr>
        <u/>
        <sz val="12"/>
        <rFont val="Calibri"/>
        <family val="2"/>
      </rPr>
      <t>Notice of Election</t>
    </r>
    <r>
      <rPr>
        <sz val="12"/>
        <rFont val="Calibri"/>
        <family val="2"/>
      </rPr>
      <t xml:space="preserve"> - 1 week before election. (Optional for 4th class cities and *non-metro towns)</t>
    </r>
  </si>
  <si>
    <r>
      <t xml:space="preserve">Jurisdiction with May Uniform Election Day Special Election: </t>
    </r>
    <r>
      <rPr>
        <sz val="12"/>
        <rFont val="Calibri"/>
        <family val="2"/>
      </rPr>
      <t xml:space="preserve">After the close of business on the 7th day before the </t>
    </r>
    <r>
      <rPr>
        <b/>
        <i/>
        <u/>
        <sz val="12"/>
        <rFont val="Calibri"/>
        <family val="2"/>
      </rPr>
      <t>May Uniform Election Date</t>
    </r>
    <r>
      <rPr>
        <sz val="12"/>
        <rFont val="Calibri"/>
        <family val="2"/>
      </rPr>
      <t xml:space="preserve"> elections, Absentee Ballot and Mail Ballot return envelopes marked as "accepted" may be opened, duplicated as needed, initialed and deposited in ballot box (counted) - begins the 7th day before election.</t>
    </r>
  </si>
  <si>
    <r>
      <t>Jurisdiction with May Uniform Election Date Special Election:</t>
    </r>
    <r>
      <rPr>
        <sz val="12"/>
        <rFont val="Calibri"/>
        <family val="2"/>
      </rPr>
      <t xml:space="preserve"> Period of time when counties or municipalities can choose to make available a ballot counter and ballot box for the use of </t>
    </r>
    <r>
      <rPr>
        <b/>
        <i/>
        <u/>
        <sz val="12"/>
        <rFont val="Calibri"/>
        <family val="2"/>
      </rPr>
      <t>May Uniform Election Date</t>
    </r>
    <r>
      <rPr>
        <sz val="12"/>
        <rFont val="Calibri"/>
        <family val="2"/>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and signature of a certification statement are still required. If SVRS being used, the "accepted" Absentee Ballot must be immediately recorded in SVRS. This alternative procedure is not available for mail ballots - during the 7 days before the election.</t>
    </r>
  </si>
  <si>
    <r>
      <t xml:space="preserve">Jurisdiction with May Uniform Election Day Special Election: </t>
    </r>
    <r>
      <rPr>
        <sz val="12"/>
        <rFont val="Calibri"/>
        <family val="2"/>
      </rPr>
      <t xml:space="preserve">Period of time for agent delivery of </t>
    </r>
    <r>
      <rPr>
        <b/>
        <i/>
        <u/>
        <sz val="12"/>
        <rFont val="Calibri"/>
        <family val="2"/>
      </rPr>
      <t>May Uniform Election Date</t>
    </r>
    <r>
      <rPr>
        <sz val="12"/>
        <rFont val="Calibri"/>
        <family val="2"/>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and until 2:00 p.m. on Election Day.</t>
    </r>
    <r>
      <rPr>
        <i/>
        <sz val="12"/>
        <rFont val="Calibri"/>
        <family val="2"/>
      </rPr>
      <t xml:space="preserve"> M.S. 203B.11, subd. 4 </t>
    </r>
  </si>
  <si>
    <r>
      <t xml:space="preserve">Jurisdiction with May Uniform Election Day Special Election: </t>
    </r>
    <r>
      <rPr>
        <sz val="12"/>
        <rFont val="Calibri"/>
        <family val="2"/>
      </rPr>
      <t xml:space="preserve">If an Absentee Ballot or Mail Ballot returned ballot envelope is rejected within 5 days of the </t>
    </r>
    <r>
      <rPr>
        <b/>
        <i/>
        <u/>
        <sz val="12"/>
        <rFont val="Calibri"/>
        <family val="2"/>
      </rPr>
      <t>May Uniform Election Date</t>
    </r>
    <r>
      <rPr>
        <sz val="12"/>
        <rFont val="Calibri"/>
        <family val="2"/>
      </rPr>
      <t xml:space="preserve"> elections, the envelopes must remain sealed and the administrator must attempt to contact the voter by telephone or e-mail to notify them of the rejection. Attempts to contact must be documented.</t>
    </r>
  </si>
  <si>
    <r>
      <t xml:space="preserve">Election Administration: </t>
    </r>
    <r>
      <rPr>
        <sz val="12"/>
        <rFont val="Calibri"/>
        <family val="2"/>
      </rPr>
      <t xml:space="preserve">Last day for </t>
    </r>
    <r>
      <rPr>
        <i/>
        <sz val="12"/>
        <rFont val="Calibri"/>
        <family val="2"/>
      </rPr>
      <t>primary-possible</t>
    </r>
    <r>
      <rPr>
        <sz val="12"/>
        <rFont val="Calibri"/>
        <family val="2"/>
      </rPr>
      <t xml:space="preserve"> cities and school districts with odd-year general or special elections being held on </t>
    </r>
    <r>
      <rPr>
        <b/>
        <i/>
        <u/>
        <sz val="12"/>
        <rFont val="Calibri"/>
        <family val="2"/>
      </rPr>
      <t>Odd-Year General Election Date</t>
    </r>
    <r>
      <rPr>
        <sz val="12"/>
        <rFont val="Calibri"/>
        <family val="2"/>
      </rPr>
      <t xml:space="preserve"> election date to </t>
    </r>
    <r>
      <rPr>
        <i/>
        <sz val="12"/>
        <rFont val="Calibri"/>
        <family val="2"/>
      </rPr>
      <t>post</t>
    </r>
    <r>
      <rPr>
        <sz val="12"/>
        <rFont val="Calibri"/>
        <family val="2"/>
      </rPr>
      <t xml:space="preserve"> a notice of candidate filing - at least 10 days before filing opens.</t>
    </r>
  </si>
  <si>
    <r>
      <t xml:space="preserve">Campaign Finance: </t>
    </r>
    <r>
      <rPr>
        <sz val="12"/>
        <rFont val="Calibri"/>
        <family val="2"/>
      </rPr>
      <t xml:space="preserve">Last day for </t>
    </r>
    <r>
      <rPr>
        <i/>
        <sz val="12"/>
        <rFont val="Calibri"/>
        <family val="2"/>
      </rPr>
      <t>primary-possible</t>
    </r>
    <r>
      <rPr>
        <sz val="12"/>
        <rFont val="Calibri"/>
        <family val="2"/>
      </rPr>
      <t xml:space="preserve"> cities and school districts with odd-year general or special elections being held on </t>
    </r>
    <r>
      <rPr>
        <b/>
        <i/>
        <u/>
        <sz val="12"/>
        <rFont val="Calibri"/>
        <family val="2"/>
      </rPr>
      <t>Odd-Year General Election Date</t>
    </r>
    <r>
      <rPr>
        <sz val="12"/>
        <rFont val="Calibri"/>
        <family val="2"/>
      </rPr>
      <t xml:space="preserve"> election date to </t>
    </r>
    <r>
      <rPr>
        <i/>
        <sz val="12"/>
        <rFont val="Calibri"/>
        <family val="2"/>
      </rPr>
      <t>post</t>
    </r>
    <r>
      <rPr>
        <sz val="12"/>
        <rFont val="Calibri"/>
        <family val="2"/>
      </rPr>
      <t xml:space="preserve"> a notice of candidate filing - at least 10 days before filing opens.</t>
    </r>
  </si>
  <si>
    <r>
      <t xml:space="preserve">Political Parties: </t>
    </r>
    <r>
      <rPr>
        <sz val="12"/>
        <rFont val="Calibri"/>
        <family val="2"/>
      </rPr>
      <t xml:space="preserve">Last day for </t>
    </r>
    <r>
      <rPr>
        <i/>
        <sz val="12"/>
        <rFont val="Calibri"/>
        <family val="2"/>
      </rPr>
      <t>primary-possible</t>
    </r>
    <r>
      <rPr>
        <sz val="12"/>
        <rFont val="Calibri"/>
        <family val="2"/>
      </rPr>
      <t xml:space="preserve"> cities and school districts with odd-year general or special elections being held on </t>
    </r>
    <r>
      <rPr>
        <b/>
        <i/>
        <u/>
        <sz val="12"/>
        <rFont val="Calibri"/>
        <family val="2"/>
      </rPr>
      <t>Odd-Year General Election Date</t>
    </r>
    <r>
      <rPr>
        <sz val="12"/>
        <rFont val="Calibri"/>
        <family val="2"/>
      </rPr>
      <t xml:space="preserve"> election date to </t>
    </r>
    <r>
      <rPr>
        <i/>
        <sz val="12"/>
        <rFont val="Calibri"/>
        <family val="2"/>
      </rPr>
      <t>post</t>
    </r>
    <r>
      <rPr>
        <sz val="12"/>
        <rFont val="Calibri"/>
        <family val="2"/>
      </rPr>
      <t xml:space="preserve"> a notice of candidate filing - at least 10 days before filing opens.</t>
    </r>
  </si>
  <si>
    <r>
      <t xml:space="preserve">City with a Primary: </t>
    </r>
    <r>
      <rPr>
        <sz val="12"/>
        <rFont val="Calibri"/>
        <family val="2"/>
      </rPr>
      <t xml:space="preserve">Last day for </t>
    </r>
    <r>
      <rPr>
        <i/>
        <sz val="12"/>
        <rFont val="Calibri"/>
        <family val="2"/>
      </rPr>
      <t>primary-possible</t>
    </r>
    <r>
      <rPr>
        <sz val="12"/>
        <rFont val="Calibri"/>
        <family val="2"/>
      </rPr>
      <t xml:space="preserve"> cities and school districts with odd-year general or special elections being held on </t>
    </r>
    <r>
      <rPr>
        <b/>
        <i/>
        <u/>
        <sz val="12"/>
        <rFont val="Calibri"/>
        <family val="2"/>
      </rPr>
      <t>Odd-Year General Election Date</t>
    </r>
    <r>
      <rPr>
        <sz val="12"/>
        <rFont val="Calibri"/>
        <family val="2"/>
      </rPr>
      <t xml:space="preserve"> election date to </t>
    </r>
    <r>
      <rPr>
        <i/>
        <sz val="12"/>
        <rFont val="Calibri"/>
        <family val="2"/>
      </rPr>
      <t>post</t>
    </r>
    <r>
      <rPr>
        <sz val="12"/>
        <rFont val="Calibri"/>
        <family val="2"/>
      </rPr>
      <t xml:space="preserve"> a notice of candidate filing - at least 10 days before filing opens.</t>
    </r>
  </si>
  <si>
    <r>
      <t xml:space="preserve">School District with a Primary: </t>
    </r>
    <r>
      <rPr>
        <sz val="12"/>
        <rFont val="Calibri"/>
        <family val="2"/>
      </rPr>
      <t xml:space="preserve">Last day for </t>
    </r>
    <r>
      <rPr>
        <i/>
        <sz val="12"/>
        <rFont val="Calibri"/>
        <family val="2"/>
      </rPr>
      <t>primary-possible</t>
    </r>
    <r>
      <rPr>
        <sz val="12"/>
        <rFont val="Calibri"/>
        <family val="2"/>
      </rPr>
      <t xml:space="preserve"> cities and school districts with odd-year general or special elections being held on </t>
    </r>
    <r>
      <rPr>
        <b/>
        <i/>
        <u/>
        <sz val="12"/>
        <rFont val="Calibri"/>
        <family val="2"/>
      </rPr>
      <t>Odd-Year General Election Date</t>
    </r>
    <r>
      <rPr>
        <sz val="12"/>
        <rFont val="Calibri"/>
        <family val="2"/>
      </rPr>
      <t xml:space="preserve"> election date to </t>
    </r>
    <r>
      <rPr>
        <i/>
        <sz val="12"/>
        <rFont val="Calibri"/>
        <family val="2"/>
      </rPr>
      <t>post</t>
    </r>
    <r>
      <rPr>
        <sz val="12"/>
        <rFont val="Calibri"/>
        <family val="2"/>
      </rPr>
      <t xml:space="preserve"> a notice of candidate filing - at least 10 days before filing opens.</t>
    </r>
  </si>
  <si>
    <r>
      <t xml:space="preserve">Jurisdiction with May Uniform Election Day Special Election: </t>
    </r>
    <r>
      <rPr>
        <sz val="12"/>
        <rFont val="Calibri"/>
        <family val="2"/>
      </rPr>
      <t xml:space="preserve">Last day for </t>
    </r>
    <r>
      <rPr>
        <u/>
        <sz val="12"/>
        <rFont val="Calibri"/>
        <family val="2"/>
      </rPr>
      <t>school district</t>
    </r>
    <r>
      <rPr>
        <sz val="12"/>
        <rFont val="Calibri"/>
        <family val="2"/>
      </rPr>
      <t xml:space="preserve"> to </t>
    </r>
    <r>
      <rPr>
        <i/>
        <sz val="12"/>
        <rFont val="Calibri"/>
        <family val="2"/>
      </rPr>
      <t>post</t>
    </r>
    <r>
      <rPr>
        <sz val="12"/>
        <rFont val="Calibri"/>
        <family val="2"/>
      </rPr>
      <t xml:space="preserve"> </t>
    </r>
    <r>
      <rPr>
        <b/>
        <i/>
        <u/>
        <sz val="12"/>
        <rFont val="Calibri"/>
        <family val="2"/>
      </rPr>
      <t>May Uniform Election Date</t>
    </r>
    <r>
      <rPr>
        <sz val="12"/>
        <rFont val="Calibri"/>
        <family val="2"/>
      </rPr>
      <t xml:space="preserve"> special election </t>
    </r>
    <r>
      <rPr>
        <i/>
        <sz val="12"/>
        <rFont val="Calibri"/>
        <family val="2"/>
      </rPr>
      <t>sample ballot</t>
    </r>
    <r>
      <rPr>
        <sz val="12"/>
        <rFont val="Calibri"/>
        <family val="2"/>
      </rPr>
      <t xml:space="preserve"> in administrative offices. Post in each polling place on election day too - at least 4 days before election.</t>
    </r>
  </si>
  <si>
    <r>
      <t xml:space="preserve">Jurisdiction with May Uniform Election Day Special Election: </t>
    </r>
    <r>
      <rPr>
        <sz val="12"/>
        <rFont val="Calibri"/>
        <family val="2"/>
      </rPr>
      <t xml:space="preserve">Last day for clerk to secure </t>
    </r>
    <r>
      <rPr>
        <b/>
        <i/>
        <u/>
        <sz val="12"/>
        <rFont val="Calibri"/>
        <family val="2"/>
      </rPr>
      <t xml:space="preserve">May Uniform Election Date </t>
    </r>
    <r>
      <rPr>
        <sz val="12"/>
        <rFont val="Calibri"/>
        <family val="2"/>
      </rPr>
      <t>election materials from auditor – 4 days before election.</t>
    </r>
  </si>
  <si>
    <r>
      <t xml:space="preserve">Jurisdiction with May Uniform Election Day Special Election: </t>
    </r>
    <r>
      <rPr>
        <sz val="12"/>
        <rFont val="Calibri"/>
        <family val="2"/>
      </rPr>
      <t xml:space="preserve">County or municipal clerk's office must be open to accept Absentee Ballot applications and for casting of Absentee Ballots at least 10:00 a.m. to 3:00 p.m. School districts holding standalone election and administering their own Absentee Ballot voting, need not comply - Saturday before </t>
    </r>
    <r>
      <rPr>
        <b/>
        <i/>
        <u/>
        <sz val="12"/>
        <rFont val="Calibri"/>
        <family val="2"/>
      </rPr>
      <t>May Uniform Election Date</t>
    </r>
    <r>
      <rPr>
        <sz val="12"/>
        <rFont val="Calibri"/>
        <family val="2"/>
      </rPr>
      <t xml:space="preserve"> elections.</t>
    </r>
  </si>
  <si>
    <r>
      <t>Jurisdiction with May Uniform Election Day Special Election:</t>
    </r>
    <r>
      <rPr>
        <sz val="12"/>
        <rFont val="Calibri"/>
        <family val="2"/>
      </rPr>
      <t xml:space="preserve"> Last day to apply for </t>
    </r>
    <r>
      <rPr>
        <b/>
        <i/>
        <u/>
        <sz val="12"/>
        <rFont val="Calibri"/>
        <family val="2"/>
      </rPr>
      <t>May Uniform Election Date</t>
    </r>
    <r>
      <rPr>
        <sz val="12"/>
        <rFont val="Calibri"/>
        <family val="2"/>
      </rPr>
      <t xml:space="preserve"> Absentee Ballots. Exceptions for some residents/patients in health care/residential facilities, hospitals and shelters (M.S. 203B.04, subd. 2 and 203B.11, subds. 3 and 4) and Mail Ballot and Mail Election eligible voters not registered at the time ballots were mailed (M.S. 204B.45, subd. 2 and 204B.46) - Absentee Ballot applications may be submitted at any time not less than 1 day before the day of that election.</t>
    </r>
  </si>
  <si>
    <r>
      <t>Jurisdiction with May Uniform Election Day Special Election:</t>
    </r>
    <r>
      <rPr>
        <sz val="12"/>
        <rFont val="Calibri"/>
        <family val="2"/>
      </rPr>
      <t xml:space="preserve"> </t>
    </r>
    <r>
      <rPr>
        <b/>
        <i/>
        <u/>
        <sz val="12"/>
        <rFont val="Calibri"/>
        <family val="2"/>
      </rPr>
      <t>May Uniform Election Date</t>
    </r>
    <r>
      <rPr>
        <sz val="12"/>
        <rFont val="Calibri"/>
        <family val="2"/>
      </rPr>
      <t xml:space="preserve"> county and municipal Absentee Ballot voting offices open until 5:00 p.m. for acceptance of Absentee Ballot applications and casting of Absentee Ballots. School districts conducting a standalone election and administering their own Absentee Ballot voting, need not comply - until 5:00 p.m. on the day immediately preceding election.</t>
    </r>
  </si>
  <si>
    <r>
      <t xml:space="preserve">Jurisdiction with May Uniform Election Day Special Election: </t>
    </r>
    <r>
      <rPr>
        <sz val="12"/>
        <rFont val="Calibri"/>
        <family val="2"/>
      </rPr>
      <t xml:space="preserve">Last day to do public accuracy test of </t>
    </r>
    <r>
      <rPr>
        <b/>
        <i/>
        <u/>
        <sz val="12"/>
        <rFont val="Calibri"/>
        <family val="2"/>
      </rPr>
      <t>May Uniform Election Date</t>
    </r>
    <r>
      <rPr>
        <sz val="12"/>
        <rFont val="Calibri"/>
        <family val="2"/>
      </rPr>
      <t xml:space="preserve"> voting equipment of tabulator and/or assistive voting devices - within 14 days of election. Publish </t>
    </r>
    <r>
      <rPr>
        <i/>
        <sz val="12"/>
        <rFont val="Calibri"/>
        <family val="2"/>
      </rPr>
      <t>notice</t>
    </r>
    <r>
      <rPr>
        <sz val="12"/>
        <rFont val="Calibri"/>
        <family val="2"/>
      </rPr>
      <t xml:space="preserve"> at least 2 days before test.</t>
    </r>
  </si>
  <si>
    <r>
      <t xml:space="preserve">Jurisdiction with May Uniform Election Day Special Election: </t>
    </r>
    <r>
      <rPr>
        <sz val="12"/>
        <rFont val="Calibri"/>
        <family val="2"/>
      </rPr>
      <t xml:space="preserve">Last day for election judges to secure </t>
    </r>
    <r>
      <rPr>
        <b/>
        <i/>
        <u/>
        <sz val="12"/>
        <rFont val="Calibri"/>
        <family val="2"/>
      </rPr>
      <t>May Uniform Election Date</t>
    </r>
    <r>
      <rPr>
        <sz val="12"/>
        <rFont val="Calibri"/>
        <family val="2"/>
      </rPr>
      <t xml:space="preserve"> election supplies from clerk – no later than 9:00 p.m. the day before the election.</t>
    </r>
  </si>
  <si>
    <r>
      <t>MAY UNIFORM ELECTION DAY: Jurisdiction with May Uniform Election Day Special Election: 2nd Tuesday in May.</t>
    </r>
    <r>
      <rPr>
        <sz val="12"/>
        <rFont val="Calibri"/>
        <family val="2"/>
      </rPr>
      <t xml:space="preserve"> A county, municipal or school district question and/or county commissioner, municipal office or school board vacancy special election </t>
    </r>
    <r>
      <rPr>
        <i/>
        <sz val="12"/>
        <rFont val="Calibri"/>
        <family val="2"/>
      </rPr>
      <t>may</t>
    </r>
    <r>
      <rPr>
        <sz val="12"/>
        <rFont val="Calibri"/>
        <family val="2"/>
      </rPr>
      <t xml:space="preserve"> be held this date.</t>
    </r>
  </si>
  <si>
    <r>
      <t>MAY UNIFORM ELECTION DAY: Jurisdiction with May Uniform Election Day Special Election: 2nd Tuesday in May.</t>
    </r>
    <r>
      <rPr>
        <sz val="12"/>
        <rFont val="Calibri"/>
        <family val="2"/>
      </rPr>
      <t xml:space="preserve"> No special taxing district (M.S. 275.066), school board, county board, city council or town board shall conduct a meeting between 6-8 p.m. on day of </t>
    </r>
    <r>
      <rPr>
        <i/>
        <sz val="12"/>
        <rFont val="Calibri"/>
        <family val="2"/>
      </rPr>
      <t>an</t>
    </r>
    <r>
      <rPr>
        <sz val="12"/>
        <rFont val="Calibri"/>
        <family val="2"/>
      </rPr>
      <t xml:space="preserve"> election held within its boundaries. No Minnesota state college or university events can be scheduled between 6-8 p.m. on day of </t>
    </r>
    <r>
      <rPr>
        <i/>
        <sz val="12"/>
        <rFont val="Calibri"/>
        <family val="2"/>
      </rPr>
      <t>an</t>
    </r>
    <r>
      <rPr>
        <sz val="12"/>
        <rFont val="Calibri"/>
        <family val="2"/>
      </rPr>
      <t xml:space="preserve"> election held within political subdivision of its location.</t>
    </r>
  </si>
  <si>
    <r>
      <t xml:space="preserve">MAY UNIFORM ELECTION DAY: Jurisdiction with May Uniform Election Day Special Election: 2nd Tuesday in May. </t>
    </r>
    <r>
      <rPr>
        <b/>
        <u/>
        <sz val="12"/>
        <rFont val="Calibri"/>
        <family val="2"/>
      </rPr>
      <t>Metro</t>
    </r>
    <r>
      <rPr>
        <b/>
        <sz val="12"/>
        <rFont val="Calibri"/>
        <family val="2"/>
      </rPr>
      <t xml:space="preserve"> Area: </t>
    </r>
    <r>
      <rPr>
        <sz val="12"/>
        <rFont val="Calibri"/>
        <family val="2"/>
      </rPr>
      <t>Minimum voting hours 10:00 a.m. to 8:00 p.m. (*Metro Area includes the following Counties: Anoka, Carver, Chisago, Dakota, Hennepin, Isanti, Ramsey, Scott, Sherburne, Washington and Wright).</t>
    </r>
  </si>
  <si>
    <r>
      <t xml:space="preserve">MAY UNIFORM ELECTION DAY: Jurisdiction with May Uniform Election Day Special Election: </t>
    </r>
    <r>
      <rPr>
        <b/>
        <u/>
        <sz val="12"/>
        <rFont val="Calibri"/>
        <family val="2"/>
      </rPr>
      <t>Non</t>
    </r>
    <r>
      <rPr>
        <b/>
        <sz val="12"/>
        <rFont val="Calibri"/>
        <family val="2"/>
      </rPr>
      <t xml:space="preserve">-Metro Area: </t>
    </r>
    <r>
      <rPr>
        <sz val="12"/>
        <rFont val="Calibri"/>
        <family val="2"/>
      </rPr>
      <t>Minimum voting hours 5:00 p.m. to 8:00 p.m. (*Metro area includes the following Counties: Anoka, Carver, Chisago, Dakota, Hennepin, Isanti, Ramsey, Scott, Sherburne, Washington and Wright). Longer hours can be approved by resolution or petition of voters. See M.S. 205.175, subd. 3 for details.</t>
    </r>
  </si>
  <si>
    <r>
      <t>MAY UNIFORM ELECTION DAY: Jurisdiction with May Uniform Election Day Special Election:</t>
    </r>
    <r>
      <rPr>
        <sz val="12"/>
        <rFont val="Calibri"/>
        <family val="2"/>
      </rPr>
      <t xml:space="preserve"> Agent delivery of absentee ballots </t>
    </r>
    <r>
      <rPr>
        <u/>
        <sz val="12"/>
        <rFont val="Calibri"/>
        <family val="2"/>
      </rPr>
      <t>to</t>
    </r>
    <r>
      <rPr>
        <sz val="12"/>
        <rFont val="Calibri"/>
        <family val="2"/>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t>
    </r>
  </si>
  <si>
    <r>
      <t>MAY UNIFORM ELECTION DAY: Jurisdiction with May Uniform Election Day Special Election.</t>
    </r>
    <r>
      <rPr>
        <sz val="12"/>
        <rFont val="Calibri"/>
        <family val="2"/>
      </rPr>
      <t xml:space="preserve"> 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polling place.</t>
    </r>
  </si>
  <si>
    <r>
      <t xml:space="preserve">MAY UNIFORM ELECTION DAY: Jurisdiction with May Uniform Election Day Special Election. Special Note for Towns: </t>
    </r>
    <r>
      <rPr>
        <sz val="12"/>
        <rFont val="Calibri"/>
        <family val="2"/>
      </rPr>
      <t xml:space="preserve">Other jurisdictions may </t>
    </r>
    <r>
      <rPr>
        <i/>
        <sz val="12"/>
        <rFont val="Calibri"/>
        <family val="2"/>
      </rPr>
      <t>also</t>
    </r>
    <r>
      <rPr>
        <sz val="12"/>
        <rFont val="Calibri"/>
        <family val="2"/>
      </rPr>
      <t xml:space="preserve"> hold special elections on this date. If the town is </t>
    </r>
    <r>
      <rPr>
        <i/>
        <sz val="12"/>
        <rFont val="Calibri"/>
        <family val="2"/>
      </rPr>
      <t>not</t>
    </r>
    <r>
      <rPr>
        <sz val="12"/>
        <rFont val="Calibri"/>
        <family val="2"/>
      </rPr>
      <t xml:space="preserve"> holding a </t>
    </r>
    <r>
      <rPr>
        <i/>
        <sz val="12"/>
        <rFont val="Calibri"/>
        <family val="2"/>
      </rPr>
      <t>standalone</t>
    </r>
    <r>
      <rPr>
        <sz val="12"/>
        <rFont val="Calibri"/>
        <family val="2"/>
      </rPr>
      <t xml:space="preserve"> election: 1) Assistive voting devices </t>
    </r>
    <r>
      <rPr>
        <i/>
        <sz val="12"/>
        <rFont val="Calibri"/>
        <family val="2"/>
      </rPr>
      <t>are</t>
    </r>
    <r>
      <rPr>
        <sz val="12"/>
        <rFont val="Calibri"/>
        <family val="2"/>
      </rPr>
      <t xml:space="preserve"> required and 2) Inclement weather postponement is decided by the jurisdiction with the </t>
    </r>
    <r>
      <rPr>
        <u/>
        <sz val="12"/>
        <rFont val="Calibri"/>
        <family val="2"/>
      </rPr>
      <t>larger</t>
    </r>
    <r>
      <rPr>
        <sz val="12"/>
        <rFont val="Calibri"/>
        <family val="2"/>
      </rPr>
      <t xml:space="preserve"> geographic area.</t>
    </r>
  </si>
  <si>
    <r>
      <t xml:space="preserve">Jurisdiction with May Uniform Election Day Special Election: </t>
    </r>
    <r>
      <rPr>
        <sz val="12"/>
        <rFont val="Calibri"/>
        <family val="2"/>
      </rPr>
      <t xml:space="preserve">Recommended: Jurisdiction faxes or e-mails unofficial </t>
    </r>
    <r>
      <rPr>
        <b/>
        <i/>
        <u/>
        <sz val="12"/>
        <rFont val="Calibri"/>
        <family val="2"/>
      </rPr>
      <t>May Uniform Election Date</t>
    </r>
    <r>
      <rPr>
        <sz val="12"/>
        <rFont val="Calibri"/>
        <family val="2"/>
      </rPr>
      <t xml:space="preserve"> election results to auditor.</t>
    </r>
  </si>
  <si>
    <r>
      <t>Jurisdiction with May Uniform Election Day Special Elections:</t>
    </r>
    <r>
      <rPr>
        <sz val="12"/>
        <rFont val="Calibri"/>
        <family val="2"/>
      </rPr>
      <t xml:space="preserve"> After polls close on </t>
    </r>
    <r>
      <rPr>
        <b/>
        <i/>
        <u/>
        <sz val="12"/>
        <rFont val="Calibri"/>
        <family val="2"/>
      </rPr>
      <t>May Uniform Election Date</t>
    </r>
    <r>
      <rPr>
        <sz val="12"/>
        <rFont val="Calibri"/>
        <family val="2"/>
      </rPr>
      <t xml:space="preserve"> Election Day, at least 2 members of the ballot boards must "count" (may "run" tapes/reports) the Absentee Ballot and Mail Ballot ballots providing for vote totals for each candidate and question for each precinct. The Absentee Ballot count for a precinct must be recorded on its own summary statement. May have up to 24 hours to complete Absentee Ballot and Mail Ballot processing and counting tasks as per M.S. 203B.121, subd. 5(c). In state elections, Absentee Ballot and polling place totals for each precinct shall be combined before reported. In other elections, choice to report together or separately is available.</t>
    </r>
  </si>
  <si>
    <r>
      <t xml:space="preserve">Jurisdiction with May Uniform Election Day Special Election: </t>
    </r>
    <r>
      <rPr>
        <sz val="12"/>
        <rFont val="Calibri"/>
        <family val="2"/>
      </rPr>
      <t xml:space="preserve">Election Judges </t>
    </r>
    <r>
      <rPr>
        <i/>
        <sz val="12"/>
        <rFont val="Calibri"/>
        <family val="2"/>
      </rPr>
      <t>must</t>
    </r>
    <r>
      <rPr>
        <sz val="12"/>
        <rFont val="Calibri"/>
        <family val="2"/>
      </rPr>
      <t xml:space="preserve"> return </t>
    </r>
    <r>
      <rPr>
        <b/>
        <i/>
        <u/>
        <sz val="12"/>
        <rFont val="Calibri"/>
        <family val="2"/>
      </rPr>
      <t>May Uniform Election Date</t>
    </r>
    <r>
      <rPr>
        <sz val="12"/>
        <rFont val="Calibri"/>
        <family val="2"/>
      </rPr>
      <t xml:space="preserve"> election materials to clerk’s office – within 24 hours of the end of the hours for voting.</t>
    </r>
  </si>
  <si>
    <r>
      <t xml:space="preserve">Jurisdiction with May Uniform Election Day Special Elections: </t>
    </r>
    <r>
      <rPr>
        <sz val="12"/>
        <rFont val="Calibri"/>
        <family val="2"/>
      </rPr>
      <t xml:space="preserve">County election offices begin to investigate returned PVCs, to challenge appropriate registration records and to mail notices to those voting in wrong precincts of </t>
    </r>
    <r>
      <rPr>
        <b/>
        <i/>
        <u/>
        <sz val="12"/>
        <rFont val="Calibri"/>
        <family val="2"/>
      </rPr>
      <t>May Uniform Election Date</t>
    </r>
    <r>
      <rPr>
        <sz val="12"/>
        <rFont val="Calibri"/>
        <family val="2"/>
      </rPr>
      <t xml:space="preserve"> election day registrants.</t>
    </r>
  </si>
  <si>
    <r>
      <t xml:space="preserve">Jurisdiction with May Uniform Election Day Special Election: </t>
    </r>
    <r>
      <rPr>
        <u/>
        <sz val="12"/>
        <rFont val="Calibri"/>
        <family val="2"/>
      </rPr>
      <t>School district</t>
    </r>
    <r>
      <rPr>
        <sz val="12"/>
        <rFont val="Calibri"/>
        <family val="2"/>
      </rPr>
      <t xml:space="preserve"> is to certify vote totals of "financial-related" ballot questions (identified in M.S. 205A.07, subd. 3a) on </t>
    </r>
    <r>
      <rPr>
        <b/>
        <i/>
        <u/>
        <sz val="12"/>
        <rFont val="Calibri"/>
        <family val="2"/>
      </rPr>
      <t>May Uniform Election Date</t>
    </r>
    <r>
      <rPr>
        <sz val="12"/>
        <rFont val="Calibri"/>
        <family val="2"/>
      </rPr>
      <t xml:space="preserve"> special election ballot to Commissioner of Education - in a timely manner.</t>
    </r>
  </si>
  <si>
    <r>
      <t xml:space="preserve">Election Administration: </t>
    </r>
    <r>
      <rPr>
        <sz val="12"/>
        <rFont val="Calibri"/>
        <family val="2"/>
      </rPr>
      <t xml:space="preserve">Last day to notify OSS of use of electronic rosters (e-pollbooks) for the first time in an </t>
    </r>
    <r>
      <rPr>
        <b/>
        <i/>
        <u/>
        <sz val="12"/>
        <rFont val="Calibri"/>
        <family val="2"/>
      </rPr>
      <t>Odd-Year Primary Election Date</t>
    </r>
    <r>
      <rPr>
        <sz val="12"/>
        <rFont val="Calibri"/>
        <family val="2"/>
      </rPr>
      <t xml:space="preserve"> election. Precincts are to be identified. Valid for those precincts for subsequent elections until revoked. If precincts are added later, a new notification is required - at least 90 days before the </t>
    </r>
    <r>
      <rPr>
        <i/>
        <sz val="12"/>
        <rFont val="Calibri"/>
        <family val="2"/>
      </rPr>
      <t>first</t>
    </r>
    <r>
      <rPr>
        <sz val="12"/>
        <rFont val="Calibri"/>
        <family val="2"/>
      </rPr>
      <t xml:space="preserve"> election.</t>
    </r>
  </si>
  <si>
    <r>
      <t xml:space="preserve">City with a Primary: </t>
    </r>
    <r>
      <rPr>
        <sz val="12"/>
        <rFont val="Calibri"/>
        <family val="2"/>
      </rPr>
      <t xml:space="preserve">Last day to notify OSS of use of electronic rosters (e-pollbooks) for the first time in an </t>
    </r>
    <r>
      <rPr>
        <b/>
        <i/>
        <u/>
        <sz val="12"/>
        <rFont val="Calibri"/>
        <family val="2"/>
      </rPr>
      <t>Odd-Year Primary Election Date</t>
    </r>
    <r>
      <rPr>
        <sz val="12"/>
        <rFont val="Calibri"/>
        <family val="2"/>
      </rPr>
      <t xml:space="preserve"> election. Precincts are to be identified. Valid for those precincts for subsequent elections until revoked. If precincts are added later, a new notification is required - at least 90 days before the </t>
    </r>
    <r>
      <rPr>
        <i/>
        <sz val="12"/>
        <rFont val="Calibri"/>
        <family val="2"/>
      </rPr>
      <t>first</t>
    </r>
    <r>
      <rPr>
        <sz val="12"/>
        <rFont val="Calibri"/>
        <family val="2"/>
      </rPr>
      <t xml:space="preserve"> election.</t>
    </r>
  </si>
  <si>
    <r>
      <t xml:space="preserve">City without a Primary: </t>
    </r>
    <r>
      <rPr>
        <sz val="12"/>
        <rFont val="Calibri"/>
        <family val="2"/>
      </rPr>
      <t xml:space="preserve">Last day to notify OSS of use of electronic rosters (e-pollbooks) for the first time in an </t>
    </r>
    <r>
      <rPr>
        <b/>
        <i/>
        <u/>
        <sz val="12"/>
        <rFont val="Calibri"/>
        <family val="2"/>
      </rPr>
      <t>Odd-Year Primary Election Date</t>
    </r>
    <r>
      <rPr>
        <sz val="12"/>
        <rFont val="Calibri"/>
        <family val="2"/>
      </rPr>
      <t xml:space="preserve"> election. Precincts are to be identified. Valid for those precincts for subsequent elections until revoked. If precincts are added later, a new notification is required - at least 90 days before the </t>
    </r>
    <r>
      <rPr>
        <i/>
        <sz val="12"/>
        <rFont val="Calibri"/>
        <family val="2"/>
      </rPr>
      <t>first</t>
    </r>
    <r>
      <rPr>
        <sz val="12"/>
        <rFont val="Calibri"/>
        <family val="2"/>
      </rPr>
      <t xml:space="preserve"> election.</t>
    </r>
  </si>
  <si>
    <r>
      <t xml:space="preserve">Town with a March Elections: </t>
    </r>
    <r>
      <rPr>
        <sz val="12"/>
        <rFont val="Calibri"/>
        <family val="2"/>
      </rPr>
      <t xml:space="preserve">Last day to notify OSS of use of electronic rosters (e-pollbooks) for the first time in an </t>
    </r>
    <r>
      <rPr>
        <b/>
        <i/>
        <u/>
        <sz val="12"/>
        <rFont val="Calibri"/>
        <family val="2"/>
      </rPr>
      <t>Odd-Year Primary Election Date</t>
    </r>
    <r>
      <rPr>
        <sz val="12"/>
        <rFont val="Calibri"/>
        <family val="2"/>
      </rPr>
      <t xml:space="preserve"> election. Precincts are to be identified. Valid for those precincts for subsequent elections until revoked. If precincts are added later, a new notification is required - at least 90 days before the </t>
    </r>
    <r>
      <rPr>
        <i/>
        <sz val="12"/>
        <rFont val="Calibri"/>
        <family val="2"/>
      </rPr>
      <t>first</t>
    </r>
    <r>
      <rPr>
        <sz val="12"/>
        <rFont val="Calibri"/>
        <family val="2"/>
      </rPr>
      <t xml:space="preserve"> election.</t>
    </r>
  </si>
  <si>
    <r>
      <t xml:space="preserve">Town with November Elections: </t>
    </r>
    <r>
      <rPr>
        <sz val="12"/>
        <rFont val="Calibri"/>
        <family val="2"/>
      </rPr>
      <t xml:space="preserve">Last day to notify OSS of use of electronic rosters (e-pollbooks) for the first time in an </t>
    </r>
    <r>
      <rPr>
        <b/>
        <i/>
        <u/>
        <sz val="12"/>
        <rFont val="Calibri"/>
        <family val="2"/>
      </rPr>
      <t>Odd-Year Primary Election Date</t>
    </r>
    <r>
      <rPr>
        <sz val="12"/>
        <rFont val="Calibri"/>
        <family val="2"/>
      </rPr>
      <t xml:space="preserve"> election. Precincts are to be identified. Valid for those precincts for subsequent elections until revoked. If precincts are added later, a new notification is required - at least 90 days before the </t>
    </r>
    <r>
      <rPr>
        <i/>
        <sz val="12"/>
        <rFont val="Calibri"/>
        <family val="2"/>
      </rPr>
      <t>first</t>
    </r>
    <r>
      <rPr>
        <sz val="12"/>
        <rFont val="Calibri"/>
        <family val="2"/>
      </rPr>
      <t xml:space="preserve"> election.</t>
    </r>
  </si>
  <si>
    <r>
      <t xml:space="preserve">School District with a Primary: </t>
    </r>
    <r>
      <rPr>
        <sz val="12"/>
        <rFont val="Calibri"/>
        <family val="2"/>
      </rPr>
      <t xml:space="preserve">Last day to notify OSS of use of electronic rosters (e-pollbooks) for the first time in an </t>
    </r>
    <r>
      <rPr>
        <b/>
        <i/>
        <u/>
        <sz val="12"/>
        <rFont val="Calibri"/>
        <family val="2"/>
      </rPr>
      <t>Odd-Year Primary Election Date</t>
    </r>
    <r>
      <rPr>
        <sz val="12"/>
        <rFont val="Calibri"/>
        <family val="2"/>
      </rPr>
      <t xml:space="preserve"> election. Precincts are to be identified. Valid for those precincts for subsequent elections until revoked. If precincts are added later, a new notification is required - at least 90 days before the </t>
    </r>
    <r>
      <rPr>
        <i/>
        <sz val="12"/>
        <rFont val="Calibri"/>
        <family val="2"/>
      </rPr>
      <t>first</t>
    </r>
    <r>
      <rPr>
        <sz val="12"/>
        <rFont val="Calibri"/>
        <family val="2"/>
      </rPr>
      <t xml:space="preserve"> election.</t>
    </r>
  </si>
  <si>
    <r>
      <t xml:space="preserve">School District without a Primary: </t>
    </r>
    <r>
      <rPr>
        <sz val="12"/>
        <rFont val="Calibri"/>
        <family val="2"/>
      </rPr>
      <t xml:space="preserve">Last day to notify OSS of use of electronic rosters (e-pollbooks) for the first time in an </t>
    </r>
    <r>
      <rPr>
        <b/>
        <i/>
        <u/>
        <sz val="12"/>
        <rFont val="Calibri"/>
        <family val="2"/>
      </rPr>
      <t>Odd-Year Primary Election Date</t>
    </r>
    <r>
      <rPr>
        <sz val="12"/>
        <rFont val="Calibri"/>
        <family val="2"/>
      </rPr>
      <t xml:space="preserve"> election. Precincts are to be identified. Valid for those precincts for subsequent elections until revoked. If precincts are added later, a new notification is required - at least 90 days before the </t>
    </r>
    <r>
      <rPr>
        <i/>
        <sz val="12"/>
        <rFont val="Calibri"/>
        <family val="2"/>
      </rPr>
      <t>first</t>
    </r>
    <r>
      <rPr>
        <sz val="12"/>
        <rFont val="Calibri"/>
        <family val="2"/>
      </rPr>
      <t xml:space="preserve"> election.</t>
    </r>
  </si>
  <si>
    <r>
      <t xml:space="preserve">Election Administration: </t>
    </r>
    <r>
      <rPr>
        <sz val="12"/>
        <rFont val="Calibri"/>
        <family val="2"/>
      </rPr>
      <t>Last day for</t>
    </r>
    <r>
      <rPr>
        <b/>
        <sz val="12"/>
        <rFont val="Calibri"/>
        <family val="2"/>
      </rPr>
      <t xml:space="preserve"> </t>
    </r>
    <r>
      <rPr>
        <sz val="12"/>
        <rFont val="Calibri"/>
        <family val="2"/>
      </rPr>
      <t xml:space="preserve">municipal governing body or county board to authorize mail balloting for </t>
    </r>
    <r>
      <rPr>
        <b/>
        <i/>
        <u/>
        <sz val="12"/>
        <rFont val="Calibri"/>
        <family val="2"/>
      </rPr>
      <t>Odd-Year Primary Election Date</t>
    </r>
    <r>
      <rPr>
        <sz val="12"/>
        <rFont val="Calibri"/>
        <family val="2"/>
      </rPr>
      <t xml:space="preserve"> elections by resolution (revocation of resolution has same deadline) - no later than 90 days prior to the first election at which mail balloting will be used.</t>
    </r>
  </si>
  <si>
    <r>
      <t xml:space="preserve">Political Parties: </t>
    </r>
    <r>
      <rPr>
        <sz val="12"/>
        <rFont val="Calibri"/>
        <family val="2"/>
      </rPr>
      <t>Last day for</t>
    </r>
    <r>
      <rPr>
        <b/>
        <sz val="12"/>
        <rFont val="Calibri"/>
        <family val="2"/>
      </rPr>
      <t xml:space="preserve"> </t>
    </r>
    <r>
      <rPr>
        <sz val="12"/>
        <rFont val="Calibri"/>
        <family val="2"/>
      </rPr>
      <t xml:space="preserve">municipal governing body or county board to authorize mail balloting for </t>
    </r>
    <r>
      <rPr>
        <b/>
        <i/>
        <u/>
        <sz val="12"/>
        <rFont val="Calibri"/>
        <family val="2"/>
      </rPr>
      <t>Odd-Year Primary Election Date</t>
    </r>
    <r>
      <rPr>
        <sz val="12"/>
        <rFont val="Calibri"/>
        <family val="2"/>
      </rPr>
      <t xml:space="preserve"> elections by resolution (revocation of resolution has same deadline) - no later than 90 days prior to the first election at which mail balloting will be used.</t>
    </r>
  </si>
  <si>
    <r>
      <t xml:space="preserve">City with a Primary: </t>
    </r>
    <r>
      <rPr>
        <sz val="12"/>
        <rFont val="Calibri"/>
        <family val="2"/>
      </rPr>
      <t>Last day for</t>
    </r>
    <r>
      <rPr>
        <b/>
        <sz val="12"/>
        <rFont val="Calibri"/>
        <family val="2"/>
      </rPr>
      <t xml:space="preserve"> </t>
    </r>
    <r>
      <rPr>
        <sz val="12"/>
        <rFont val="Calibri"/>
        <family val="2"/>
      </rPr>
      <t xml:space="preserve">municipal governing body or county board to authorize mail balloting for </t>
    </r>
    <r>
      <rPr>
        <b/>
        <i/>
        <u/>
        <sz val="12"/>
        <rFont val="Calibri"/>
        <family val="2"/>
      </rPr>
      <t>Odd-Year Primary Election Date</t>
    </r>
    <r>
      <rPr>
        <sz val="12"/>
        <rFont val="Calibri"/>
        <family val="2"/>
      </rPr>
      <t xml:space="preserve"> elections by resolution (revocation of resolution has same deadline) - no later than 90 days prior to the first election at which mail balloting will be used.</t>
    </r>
  </si>
  <si>
    <r>
      <t>Jurisdiction with May Uniform Election Day Special Election:</t>
    </r>
    <r>
      <rPr>
        <sz val="12"/>
        <rFont val="Calibri"/>
        <family val="2"/>
      </rPr>
      <t xml:space="preserve"> Counties post voter history from </t>
    </r>
    <r>
      <rPr>
        <b/>
        <i/>
        <u/>
        <sz val="12"/>
        <rFont val="Calibri"/>
        <family val="2"/>
      </rPr>
      <t>May Uniform Election Date</t>
    </r>
    <r>
      <rPr>
        <sz val="12"/>
        <rFont val="Calibri"/>
        <family val="2"/>
      </rPr>
      <t xml:space="preserve"> elections. Give history to late Absentee Ballot and Mail Ballot (clerks notify auditor of received late Absentee Ballots and Mail Ballots). Roster history must be done - within 6 weeks after the election.</t>
    </r>
  </si>
  <si>
    <r>
      <t xml:space="preserve">Jurisdiction with May Uniform Election Day Special Election: </t>
    </r>
    <r>
      <rPr>
        <sz val="12"/>
        <rFont val="Calibri"/>
        <family val="2"/>
      </rPr>
      <t xml:space="preserve">Counties enter </t>
    </r>
    <r>
      <rPr>
        <b/>
        <i/>
        <u/>
        <sz val="12"/>
        <rFont val="Calibri"/>
        <family val="2"/>
      </rPr>
      <t>May Uniform Election Date</t>
    </r>
    <r>
      <rPr>
        <sz val="12"/>
        <rFont val="Calibri"/>
        <family val="2"/>
      </rPr>
      <t xml:space="preserve"> </t>
    </r>
    <r>
      <rPr>
        <i/>
        <sz val="12"/>
        <rFont val="Calibri"/>
        <family val="2"/>
      </rPr>
      <t>EDRs</t>
    </r>
    <r>
      <rPr>
        <sz val="12"/>
        <rFont val="Calibri"/>
        <family val="2"/>
      </rPr>
      <t xml:space="preserve"> into SVRS within 42 days, unless the county notifies OSS </t>
    </r>
    <r>
      <rPr>
        <i/>
        <sz val="12"/>
        <rFont val="Calibri"/>
        <family val="2"/>
      </rPr>
      <t>before</t>
    </r>
    <r>
      <rPr>
        <sz val="12"/>
        <rFont val="Calibri"/>
        <family val="2"/>
      </rPr>
      <t xml:space="preserve"> deadline. </t>
    </r>
    <r>
      <rPr>
        <u/>
        <sz val="12"/>
        <rFont val="Calibri"/>
        <family val="2"/>
      </rPr>
      <t xml:space="preserve">Upon </t>
    </r>
    <r>
      <rPr>
        <i/>
        <u/>
        <sz val="12"/>
        <rFont val="Calibri"/>
        <family val="2"/>
      </rPr>
      <t>receipt</t>
    </r>
    <r>
      <rPr>
        <i/>
        <sz val="12"/>
        <rFont val="Calibri"/>
        <family val="2"/>
      </rPr>
      <t>,</t>
    </r>
    <r>
      <rPr>
        <sz val="12"/>
        <rFont val="Calibri"/>
        <family val="2"/>
      </rPr>
      <t xml:space="preserve"> the OSS must extend deadline by an additional 28 days - 42 days after the election.</t>
    </r>
  </si>
  <si>
    <r>
      <t xml:space="preserve">Jurisdiction with May Uniform Election Day Special Election: </t>
    </r>
    <r>
      <rPr>
        <sz val="12"/>
        <rFont val="Calibri"/>
        <family val="2"/>
      </rPr>
      <t xml:space="preserve">Last day to return </t>
    </r>
    <r>
      <rPr>
        <b/>
        <i/>
        <u/>
        <sz val="12"/>
        <rFont val="Calibri"/>
        <family val="2"/>
      </rPr>
      <t>May Uniform Election Date</t>
    </r>
    <r>
      <rPr>
        <sz val="12"/>
        <rFont val="Calibri"/>
        <family val="2"/>
      </rPr>
      <t xml:space="preserve"> election polling place rosters and completed voter registration cards to county auditor. A county auditor </t>
    </r>
    <r>
      <rPr>
        <b/>
        <i/>
        <u/>
        <sz val="12"/>
        <rFont val="Calibri"/>
        <family val="2"/>
      </rPr>
      <t>MUST</t>
    </r>
    <r>
      <rPr>
        <sz val="12"/>
        <rFont val="Calibri"/>
        <family val="2"/>
      </rPr>
      <t xml:space="preserve"> receive these materials. If not delivered by deadline, county is responsible to coordinate arrangements to </t>
    </r>
    <r>
      <rPr>
        <i/>
        <sz val="12"/>
        <rFont val="Calibri"/>
        <family val="2"/>
      </rPr>
      <t>gather</t>
    </r>
    <r>
      <rPr>
        <sz val="12"/>
        <rFont val="Calibri"/>
        <family val="2"/>
      </rPr>
      <t xml:space="preserve"> materials as soon as possible – within 48 hours after voting ends.</t>
    </r>
  </si>
  <si>
    <r>
      <t xml:space="preserve">Jurisdiction with May Uniform Election Day Special Election: </t>
    </r>
    <r>
      <rPr>
        <sz val="12"/>
        <rFont val="Calibri"/>
        <family val="2"/>
      </rPr>
      <t>Time period for</t>
    </r>
    <r>
      <rPr>
        <b/>
        <sz val="12"/>
        <rFont val="Calibri"/>
        <family val="2"/>
      </rPr>
      <t xml:space="preserve"> </t>
    </r>
    <r>
      <rPr>
        <sz val="12"/>
        <rFont val="Calibri"/>
        <family val="2"/>
      </rPr>
      <t xml:space="preserve">county, municipal or school district </t>
    </r>
    <r>
      <rPr>
        <b/>
        <i/>
        <u/>
        <sz val="12"/>
        <rFont val="Calibri"/>
        <family val="2"/>
      </rPr>
      <t>May Uniform Election Date</t>
    </r>
    <r>
      <rPr>
        <sz val="12"/>
        <rFont val="Calibri"/>
        <family val="2"/>
      </rPr>
      <t xml:space="preserve"> </t>
    </r>
    <r>
      <rPr>
        <i/>
        <sz val="12"/>
        <rFont val="Calibri"/>
        <family val="2"/>
      </rPr>
      <t>special</t>
    </r>
    <r>
      <rPr>
        <sz val="12"/>
        <rFont val="Calibri"/>
        <family val="2"/>
      </rPr>
      <t xml:space="preserve"> </t>
    </r>
    <r>
      <rPr>
        <b/>
        <i/>
        <sz val="12"/>
        <rFont val="Calibri"/>
        <family val="2"/>
      </rPr>
      <t>primary</t>
    </r>
    <r>
      <rPr>
        <sz val="12"/>
        <rFont val="Calibri"/>
        <family val="2"/>
      </rPr>
      <t xml:space="preserve"> (</t>
    </r>
    <r>
      <rPr>
        <i/>
        <sz val="12"/>
        <rFont val="Calibri"/>
        <family val="2"/>
      </rPr>
      <t>not</t>
    </r>
    <r>
      <rPr>
        <sz val="12"/>
        <rFont val="Calibri"/>
        <family val="2"/>
      </rPr>
      <t xml:space="preserve"> special election) </t>
    </r>
    <r>
      <rPr>
        <u/>
        <sz val="12"/>
        <rFont val="Calibri"/>
        <family val="2"/>
      </rPr>
      <t>canvass board</t>
    </r>
    <r>
      <rPr>
        <sz val="12"/>
        <rFont val="Calibri"/>
        <family val="2"/>
      </rPr>
      <t xml:space="preserve"> to meet and certify results - between 2nd and 3rd day after special primary.</t>
    </r>
  </si>
  <si>
    <r>
      <t xml:space="preserve">Jurisdiction with May Uniform Election Day Special Election: </t>
    </r>
    <r>
      <rPr>
        <sz val="12"/>
        <rFont val="Calibri"/>
        <family val="2"/>
      </rPr>
      <t xml:space="preserve">Time period for county, municipal or school district </t>
    </r>
    <r>
      <rPr>
        <b/>
        <i/>
        <u/>
        <sz val="12"/>
        <rFont val="Calibri"/>
        <family val="2"/>
      </rPr>
      <t>May Uniform Election Date</t>
    </r>
    <r>
      <rPr>
        <sz val="12"/>
        <rFont val="Calibri"/>
        <family val="2"/>
      </rPr>
      <t xml:space="preserve"> </t>
    </r>
    <r>
      <rPr>
        <i/>
        <sz val="12"/>
        <rFont val="Calibri"/>
        <family val="2"/>
      </rPr>
      <t>special</t>
    </r>
    <r>
      <rPr>
        <sz val="12"/>
        <rFont val="Calibri"/>
        <family val="2"/>
      </rPr>
      <t xml:space="preserve"> election (</t>
    </r>
    <r>
      <rPr>
        <i/>
        <sz val="12"/>
        <rFont val="Calibri"/>
        <family val="2"/>
      </rPr>
      <t>not</t>
    </r>
    <r>
      <rPr>
        <sz val="12"/>
        <rFont val="Calibri"/>
        <family val="2"/>
      </rPr>
      <t xml:space="preserve"> special primary) </t>
    </r>
    <r>
      <rPr>
        <u/>
        <sz val="12"/>
        <rFont val="Calibri"/>
        <family val="2"/>
      </rPr>
      <t>canvass board</t>
    </r>
    <r>
      <rPr>
        <sz val="12"/>
        <rFont val="Calibri"/>
        <family val="2"/>
      </rPr>
      <t xml:space="preserve"> to meet and certify results. Municipality or school district certifies official results to county - between 3rd and 10th day after special election.</t>
    </r>
  </si>
  <si>
    <r>
      <t xml:space="preserve">Legislature: </t>
    </r>
    <r>
      <rPr>
        <sz val="12"/>
        <rFont val="Calibri"/>
        <family val="2"/>
      </rPr>
      <t>Last day for 2021 Legislature to meet in regular session - first Monday following the 3rd Saturday in May of any year.</t>
    </r>
  </si>
  <si>
    <r>
      <t xml:space="preserve">Jurisdiction with May Uniform Election Day Special Election: </t>
    </r>
    <r>
      <rPr>
        <sz val="12"/>
        <rFont val="Calibri"/>
        <family val="2"/>
      </rPr>
      <t xml:space="preserve">Last day for all </t>
    </r>
    <r>
      <rPr>
        <b/>
        <i/>
        <u/>
        <sz val="12"/>
        <rFont val="Calibri"/>
        <family val="2"/>
      </rPr>
      <t>May Uniform Election Date</t>
    </r>
    <r>
      <rPr>
        <sz val="12"/>
        <rFont val="Calibri"/>
        <family val="2"/>
      </rPr>
      <t xml:space="preserve"> candidates/committees to file </t>
    </r>
    <r>
      <rPr>
        <i/>
        <sz val="12"/>
        <rFont val="Calibri"/>
        <family val="2"/>
      </rPr>
      <t>Campaign Financial Report Certification of Filing.</t>
    </r>
    <r>
      <rPr>
        <sz val="12"/>
        <rFont val="Calibri"/>
        <family val="2"/>
      </rPr>
      <t xml:space="preserve"> A jurisdiction clerk who </t>
    </r>
    <r>
      <rPr>
        <u/>
        <sz val="12"/>
        <rFont val="Calibri"/>
        <family val="2"/>
      </rPr>
      <t>issues</t>
    </r>
    <r>
      <rPr>
        <sz val="12"/>
        <rFont val="Calibri"/>
        <family val="2"/>
      </rPr>
      <t xml:space="preserve"> a certificate of election to a candidate who </t>
    </r>
    <r>
      <rPr>
        <u/>
        <sz val="12"/>
        <rFont val="Calibri"/>
        <family val="2"/>
      </rPr>
      <t>has not certified</t>
    </r>
    <r>
      <rPr>
        <sz val="12"/>
        <rFont val="Calibri"/>
        <family val="2"/>
      </rPr>
      <t xml:space="preserve"> that all reports required have been filed is </t>
    </r>
    <r>
      <rPr>
        <u/>
        <sz val="12"/>
        <rFont val="Calibri"/>
        <family val="2"/>
      </rPr>
      <t>guilty of a misdemeanor</t>
    </r>
    <r>
      <rPr>
        <i/>
        <sz val="12"/>
        <rFont val="Calibri"/>
        <family val="2"/>
      </rPr>
      <t xml:space="preserve"> – </t>
    </r>
    <r>
      <rPr>
        <sz val="12"/>
        <rFont val="Calibri"/>
        <family val="2"/>
      </rPr>
      <t>no later than 7 days after the general or special election.</t>
    </r>
  </si>
  <si>
    <r>
      <t xml:space="preserve">Election Administration: </t>
    </r>
    <r>
      <rPr>
        <sz val="12"/>
        <rFont val="Calibri"/>
        <family val="2"/>
      </rPr>
      <t xml:space="preserve">Filing period for cities and school districts with a primary candidates to file - 84 - 70 days before the </t>
    </r>
    <r>
      <rPr>
        <b/>
        <i/>
        <u/>
        <sz val="12"/>
        <rFont val="Calibri"/>
        <family val="2"/>
      </rPr>
      <t>Odd-Year Primary Election Date</t>
    </r>
    <r>
      <rPr>
        <sz val="12"/>
        <rFont val="Calibri"/>
        <family val="2"/>
      </rPr>
      <t>.</t>
    </r>
  </si>
  <si>
    <r>
      <t xml:space="preserve">Campaign Finance: </t>
    </r>
    <r>
      <rPr>
        <sz val="12"/>
        <rFont val="Calibri"/>
        <family val="2"/>
      </rPr>
      <t xml:space="preserve">Filing period for cities and school districts with a primary candidates to file - 84 - 70 days before the </t>
    </r>
    <r>
      <rPr>
        <b/>
        <i/>
        <u/>
        <sz val="12"/>
        <rFont val="Calibri"/>
        <family val="2"/>
      </rPr>
      <t>Odd-Year Primary Election Date</t>
    </r>
    <r>
      <rPr>
        <sz val="12"/>
        <rFont val="Calibri"/>
        <family val="2"/>
      </rPr>
      <t>.</t>
    </r>
  </si>
  <si>
    <r>
      <t xml:space="preserve">Political Parties: </t>
    </r>
    <r>
      <rPr>
        <sz val="12"/>
        <rFont val="Calibri"/>
        <family val="2"/>
      </rPr>
      <t xml:space="preserve">Filing period for cities and school districts with a primary candidates to file - 84 - 70 days before the </t>
    </r>
    <r>
      <rPr>
        <b/>
        <i/>
        <u/>
        <sz val="12"/>
        <rFont val="Calibri"/>
        <family val="2"/>
      </rPr>
      <t>Odd-Year Primary Election Date</t>
    </r>
    <r>
      <rPr>
        <sz val="12"/>
        <rFont val="Calibri"/>
        <family val="2"/>
      </rPr>
      <t>.</t>
    </r>
  </si>
  <si>
    <r>
      <t xml:space="preserve">City with a Primary: </t>
    </r>
    <r>
      <rPr>
        <sz val="12"/>
        <rFont val="Calibri"/>
        <family val="2"/>
      </rPr>
      <t xml:space="preserve">Filing period for cities and school districts with a primary candidates to file - 84 - 70 days before the </t>
    </r>
    <r>
      <rPr>
        <b/>
        <i/>
        <u/>
        <sz val="12"/>
        <rFont val="Calibri"/>
        <family val="2"/>
      </rPr>
      <t>Odd-Year Primary Election Date</t>
    </r>
    <r>
      <rPr>
        <sz val="12"/>
        <rFont val="Calibri"/>
        <family val="2"/>
      </rPr>
      <t>.</t>
    </r>
  </si>
  <si>
    <r>
      <t xml:space="preserve">School District with a Primary: </t>
    </r>
    <r>
      <rPr>
        <sz val="12"/>
        <rFont val="Calibri"/>
        <family val="2"/>
      </rPr>
      <t xml:space="preserve">Filing period for cities and school districts with a primary candidates to file - 84 - 70 days before the </t>
    </r>
    <r>
      <rPr>
        <b/>
        <i/>
        <u/>
        <sz val="12"/>
        <rFont val="Calibri"/>
        <family val="2"/>
      </rPr>
      <t>Odd-Year Primary Election Date</t>
    </r>
    <r>
      <rPr>
        <sz val="12"/>
        <rFont val="Calibri"/>
        <family val="2"/>
      </rPr>
      <t>.</t>
    </r>
  </si>
  <si>
    <r>
      <t xml:space="preserve">Jurisdiction with May Uniform Election Day Special Election: </t>
    </r>
    <r>
      <rPr>
        <sz val="12"/>
        <rFont val="Calibri"/>
        <family val="2"/>
      </rPr>
      <t xml:space="preserve">County completes entry of a random sampling of 3% of </t>
    </r>
    <r>
      <rPr>
        <b/>
        <i/>
        <u/>
        <sz val="12"/>
        <rFont val="Calibri"/>
        <family val="2"/>
      </rPr>
      <t>May Uniform Election Date</t>
    </r>
    <r>
      <rPr>
        <sz val="12"/>
        <rFont val="Calibri"/>
        <family val="2"/>
      </rPr>
      <t xml:space="preserve"> election day registration applications and sends notice of registration to the sampling of applicants (PVCs) - within 10 days after an election.</t>
    </r>
  </si>
  <si>
    <r>
      <t xml:space="preserve">Jurisdiction with April Uniform Election Day Special Election: </t>
    </r>
    <r>
      <rPr>
        <sz val="12"/>
        <rFont val="Calibri"/>
        <family val="2"/>
      </rPr>
      <t xml:space="preserve">Last day for counties to enter </t>
    </r>
    <r>
      <rPr>
        <b/>
        <i/>
        <u/>
        <sz val="12"/>
        <rFont val="Calibri"/>
        <family val="2"/>
      </rPr>
      <t>April Uniform Election Date</t>
    </r>
    <r>
      <rPr>
        <sz val="12"/>
        <rFont val="Calibri"/>
        <family val="2"/>
      </rPr>
      <t xml:space="preserve"> roster voting history (including "received too late" Absentee Ballot and Mail Ballot ballots) and EDRs into SVRS. EDR data entry can be extended if county notifies OSS before deadline. Upon receipt of extension request, the OSS must extend deadline by an additional 28 days - within 42 days of election.</t>
    </r>
  </si>
  <si>
    <r>
      <t>Jurisdiction with April Uniform Election Day Special Election:</t>
    </r>
    <r>
      <rPr>
        <sz val="12"/>
        <rFont val="Calibri"/>
        <family val="2"/>
      </rPr>
      <t xml:space="preserve"> Time period to send notice of Absentee Ballot rejection if the voter did not otherwise vote in the </t>
    </r>
    <r>
      <rPr>
        <b/>
        <i/>
        <u/>
        <sz val="12"/>
        <rFont val="Calibri"/>
        <family val="2"/>
      </rPr>
      <t>April Uniform Election Date</t>
    </r>
    <r>
      <rPr>
        <sz val="12"/>
        <rFont val="Calibri"/>
        <family val="2"/>
      </rPr>
      <t xml:space="preserve"> special election (not if it was a special primary) - 6-10 weeks after election.</t>
    </r>
  </si>
  <si>
    <r>
      <t xml:space="preserve">Election Administration: </t>
    </r>
    <r>
      <rPr>
        <sz val="12"/>
        <rFont val="Calibri"/>
        <family val="2"/>
      </rPr>
      <t xml:space="preserve">Last day to provide written notice of </t>
    </r>
    <r>
      <rPr>
        <b/>
        <i/>
        <u/>
        <sz val="12"/>
        <rFont val="Calibri"/>
        <family val="2"/>
      </rPr>
      <t>Odd-Year Primary Election Date</t>
    </r>
    <r>
      <rPr>
        <sz val="12"/>
        <rFont val="Calibri"/>
        <family val="2"/>
      </rPr>
      <t xml:space="preserve"> primary, special primary or special election to county (if notice is not provided earlier than this date). Last day to provide notice of special election </t>
    </r>
    <r>
      <rPr>
        <i/>
        <sz val="12"/>
        <rFont val="Calibri"/>
        <family val="2"/>
      </rPr>
      <t>cancellation.</t>
    </r>
    <r>
      <rPr>
        <sz val="12"/>
        <rFont val="Calibri"/>
        <family val="2"/>
      </rPr>
      <t xml:space="preserve"> Last day for auditor to notify OSS of elections by either confirming the jurisdiction's profile reflects primary-possible or scheduling special election in SVRS – at least 74 days before election.</t>
    </r>
  </si>
  <si>
    <r>
      <t xml:space="preserve">Political Parties: </t>
    </r>
    <r>
      <rPr>
        <sz val="12"/>
        <rFont val="Calibri"/>
        <family val="2"/>
      </rPr>
      <t xml:space="preserve">Last day to provide written notice of </t>
    </r>
    <r>
      <rPr>
        <b/>
        <i/>
        <u/>
        <sz val="12"/>
        <rFont val="Calibri"/>
        <family val="2"/>
      </rPr>
      <t>Odd-Year Primary Election Date</t>
    </r>
    <r>
      <rPr>
        <sz val="12"/>
        <rFont val="Calibri"/>
        <family val="2"/>
      </rPr>
      <t xml:space="preserve"> primary, special primary or special election to county (if notice is not provided earlier than this date). Last day to provide notice of special election </t>
    </r>
    <r>
      <rPr>
        <i/>
        <sz val="12"/>
        <rFont val="Calibri"/>
        <family val="2"/>
      </rPr>
      <t>cancellation.</t>
    </r>
    <r>
      <rPr>
        <sz val="12"/>
        <rFont val="Calibri"/>
        <family val="2"/>
      </rPr>
      <t xml:space="preserve"> Last day for auditor to notify OSS of elections by either confirming the jurisdiction's profile reflects primary-possible or scheduling special election in SVRS – at least 74 days before election.</t>
    </r>
  </si>
  <si>
    <r>
      <t xml:space="preserve">City with a Primary: </t>
    </r>
    <r>
      <rPr>
        <sz val="12"/>
        <rFont val="Calibri"/>
        <family val="2"/>
      </rPr>
      <t xml:space="preserve">Last day to provide written notice of </t>
    </r>
    <r>
      <rPr>
        <b/>
        <i/>
        <u/>
        <sz val="12"/>
        <rFont val="Calibri"/>
        <family val="2"/>
      </rPr>
      <t>Odd-Year Primary Election Date</t>
    </r>
    <r>
      <rPr>
        <sz val="12"/>
        <rFont val="Calibri"/>
        <family val="2"/>
      </rPr>
      <t xml:space="preserve"> primary, special primary or special election to county (if notice is not provided earlier than this date). Last day to provide notice of special election </t>
    </r>
    <r>
      <rPr>
        <i/>
        <sz val="12"/>
        <rFont val="Calibri"/>
        <family val="2"/>
      </rPr>
      <t>cancellation.</t>
    </r>
    <r>
      <rPr>
        <sz val="12"/>
        <rFont val="Calibri"/>
        <family val="2"/>
      </rPr>
      <t xml:space="preserve"> Last day for auditor to notify OSS of elections by either confirming the jurisdiction's profile reflects primary-possible or scheduling special election in SVRS – at least 74 days before election.</t>
    </r>
  </si>
  <si>
    <r>
      <t xml:space="preserve">City without a Primary: </t>
    </r>
    <r>
      <rPr>
        <sz val="12"/>
        <rFont val="Calibri"/>
        <family val="2"/>
      </rPr>
      <t xml:space="preserve">Last day to provide written notice of </t>
    </r>
    <r>
      <rPr>
        <b/>
        <i/>
        <u/>
        <sz val="12"/>
        <rFont val="Calibri"/>
        <family val="2"/>
      </rPr>
      <t>Odd-Year Primary Election Date</t>
    </r>
    <r>
      <rPr>
        <sz val="12"/>
        <rFont val="Calibri"/>
        <family val="2"/>
      </rPr>
      <t xml:space="preserve"> primary, special primary or special election to county (if notice is not provided earlier than this date). Last day to provide notice of special election </t>
    </r>
    <r>
      <rPr>
        <i/>
        <sz val="12"/>
        <rFont val="Calibri"/>
        <family val="2"/>
      </rPr>
      <t>cancellation.</t>
    </r>
    <r>
      <rPr>
        <sz val="12"/>
        <rFont val="Calibri"/>
        <family val="2"/>
      </rPr>
      <t xml:space="preserve"> Last day for auditor to notify OSS of elections by either confirming the jurisdiction's profile reflects primary-possible or scheduling special election in SVRS – at least 74 days before election.</t>
    </r>
  </si>
  <si>
    <r>
      <t xml:space="preserve">Town with March Elections: </t>
    </r>
    <r>
      <rPr>
        <sz val="12"/>
        <rFont val="Calibri"/>
        <family val="2"/>
      </rPr>
      <t xml:space="preserve">Last day to provide written notice of </t>
    </r>
    <r>
      <rPr>
        <b/>
        <i/>
        <u/>
        <sz val="12"/>
        <rFont val="Calibri"/>
        <family val="2"/>
      </rPr>
      <t>Odd-Year Primary Election Date</t>
    </r>
    <r>
      <rPr>
        <sz val="12"/>
        <rFont val="Calibri"/>
        <family val="2"/>
      </rPr>
      <t xml:space="preserve"> primary, special primary or special election to county (if notice is not provided earlier than this date). Last day to provide notice of special election </t>
    </r>
    <r>
      <rPr>
        <i/>
        <sz val="12"/>
        <rFont val="Calibri"/>
        <family val="2"/>
      </rPr>
      <t>cancellation.</t>
    </r>
    <r>
      <rPr>
        <sz val="12"/>
        <rFont val="Calibri"/>
        <family val="2"/>
      </rPr>
      <t xml:space="preserve"> Last day for auditor to notify OSS of elections by either confirming the jurisdiction's profile reflects primary-possible or scheduling special election in SVRS – at least 74 days before election.</t>
    </r>
  </si>
  <si>
    <r>
      <t xml:space="preserve">Town with November Elections: </t>
    </r>
    <r>
      <rPr>
        <sz val="12"/>
        <rFont val="Calibri"/>
        <family val="2"/>
      </rPr>
      <t xml:space="preserve">Last day to provide written notice of </t>
    </r>
    <r>
      <rPr>
        <b/>
        <i/>
        <u/>
        <sz val="12"/>
        <rFont val="Calibri"/>
        <family val="2"/>
      </rPr>
      <t>Odd-Year Primary Election Date</t>
    </r>
    <r>
      <rPr>
        <sz val="12"/>
        <rFont val="Calibri"/>
        <family val="2"/>
      </rPr>
      <t xml:space="preserve"> primary, special primary or special election to county (if notice is not provided earlier than this date). Last day to provide notice of special election </t>
    </r>
    <r>
      <rPr>
        <i/>
        <sz val="12"/>
        <rFont val="Calibri"/>
        <family val="2"/>
      </rPr>
      <t>cancellation.</t>
    </r>
    <r>
      <rPr>
        <sz val="12"/>
        <rFont val="Calibri"/>
        <family val="2"/>
      </rPr>
      <t xml:space="preserve"> Last day for auditor to notify OSS of elections by either confirming the jurisdiction's profile reflects primary-possible or scheduling special election in SVRS – at least 74 days before election.</t>
    </r>
  </si>
  <si>
    <r>
      <t xml:space="preserve">Hospital District: </t>
    </r>
    <r>
      <rPr>
        <sz val="12"/>
        <rFont val="Calibri"/>
        <family val="2"/>
      </rPr>
      <t xml:space="preserve">Last day to provide written notice of </t>
    </r>
    <r>
      <rPr>
        <b/>
        <i/>
        <u/>
        <sz val="12"/>
        <rFont val="Calibri"/>
        <family val="2"/>
      </rPr>
      <t>Odd-Year Primary Election Date</t>
    </r>
    <r>
      <rPr>
        <sz val="12"/>
        <rFont val="Calibri"/>
        <family val="2"/>
      </rPr>
      <t xml:space="preserve"> primary, special primary or special election to county (if notice is not provided earlier than this date). Last day to provide notice of special election </t>
    </r>
    <r>
      <rPr>
        <i/>
        <sz val="12"/>
        <rFont val="Calibri"/>
        <family val="2"/>
      </rPr>
      <t>cancellation.</t>
    </r>
    <r>
      <rPr>
        <sz val="12"/>
        <rFont val="Calibri"/>
        <family val="2"/>
      </rPr>
      <t xml:space="preserve"> Last day for auditor to notify OSS of elections by either confirming the jurisdiction's profile reflects primary-possible or scheduling special election in SVRS – at least 74 days before election.</t>
    </r>
  </si>
  <si>
    <r>
      <t xml:space="preserve">School District with a Primary: </t>
    </r>
    <r>
      <rPr>
        <sz val="12"/>
        <rFont val="Calibri"/>
        <family val="2"/>
      </rPr>
      <t xml:space="preserve">Last day to provide written notice of </t>
    </r>
    <r>
      <rPr>
        <b/>
        <i/>
        <u/>
        <sz val="12"/>
        <rFont val="Calibri"/>
        <family val="2"/>
      </rPr>
      <t>Odd-Year Primary Election Date</t>
    </r>
    <r>
      <rPr>
        <sz val="12"/>
        <rFont val="Calibri"/>
        <family val="2"/>
      </rPr>
      <t xml:space="preserve"> primary, special primary or special election to county (if notice is not provided earlier than this date). Last day to provide notice of special election </t>
    </r>
    <r>
      <rPr>
        <i/>
        <sz val="12"/>
        <rFont val="Calibri"/>
        <family val="2"/>
      </rPr>
      <t>cancellation.</t>
    </r>
    <r>
      <rPr>
        <sz val="12"/>
        <rFont val="Calibri"/>
        <family val="2"/>
      </rPr>
      <t xml:space="preserve"> Last day for auditor to notify OSS of elections by either confirming the jurisdiction's profile reflects primary-possible or scheduling special election in SVRS – at least 74 days before election.</t>
    </r>
  </si>
  <si>
    <r>
      <t xml:space="preserve">School District without a Primary: </t>
    </r>
    <r>
      <rPr>
        <sz val="12"/>
        <rFont val="Calibri"/>
        <family val="2"/>
      </rPr>
      <t xml:space="preserve">Last day to provide written notice of </t>
    </r>
    <r>
      <rPr>
        <b/>
        <i/>
        <u/>
        <sz val="12"/>
        <rFont val="Calibri"/>
        <family val="2"/>
      </rPr>
      <t>Odd-Year Primary Election Date</t>
    </r>
    <r>
      <rPr>
        <sz val="12"/>
        <rFont val="Calibri"/>
        <family val="2"/>
      </rPr>
      <t xml:space="preserve"> primary, special primary or special election to county (if notice is not provided earlier than this date). Last day to provide notice of special election </t>
    </r>
    <r>
      <rPr>
        <i/>
        <sz val="12"/>
        <rFont val="Calibri"/>
        <family val="2"/>
      </rPr>
      <t>cancellation.</t>
    </r>
    <r>
      <rPr>
        <sz val="12"/>
        <rFont val="Calibri"/>
        <family val="2"/>
      </rPr>
      <t xml:space="preserve"> Last day for auditor to notify OSS of elections by either confirming the jurisdiction's profile reflects primary-possible or scheduling special election in SVRS – at least 74 days before election.</t>
    </r>
  </si>
  <si>
    <r>
      <t xml:space="preserve">Election Administration: </t>
    </r>
    <r>
      <rPr>
        <sz val="12"/>
        <rFont val="Calibri"/>
        <family val="2"/>
      </rPr>
      <t xml:space="preserve">Last day for </t>
    </r>
    <r>
      <rPr>
        <u/>
        <sz val="12"/>
        <rFont val="Calibri"/>
        <family val="2"/>
      </rPr>
      <t>school district</t>
    </r>
    <r>
      <rPr>
        <sz val="12"/>
        <rFont val="Calibri"/>
        <family val="2"/>
      </rPr>
      <t xml:space="preserve"> to provide written notice to Commissioner of Education of certain types of financial-related ballot questions to be voted on at </t>
    </r>
    <r>
      <rPr>
        <b/>
        <i/>
        <u/>
        <sz val="12"/>
        <rFont val="Calibri"/>
        <family val="2"/>
      </rPr>
      <t>Odd-Year Primary Election Date</t>
    </r>
    <r>
      <rPr>
        <sz val="12"/>
        <rFont val="Calibri"/>
        <family val="2"/>
      </rPr>
      <t xml:space="preserve"> elections - at least 74 days before election.</t>
    </r>
  </si>
  <si>
    <r>
      <t xml:space="preserve">School District with a Primary: </t>
    </r>
    <r>
      <rPr>
        <sz val="12"/>
        <rFont val="Calibri"/>
        <family val="2"/>
      </rPr>
      <t xml:space="preserve">Last day for </t>
    </r>
    <r>
      <rPr>
        <u/>
        <sz val="12"/>
        <rFont val="Calibri"/>
        <family val="2"/>
      </rPr>
      <t>school district</t>
    </r>
    <r>
      <rPr>
        <sz val="12"/>
        <rFont val="Calibri"/>
        <family val="2"/>
      </rPr>
      <t xml:space="preserve"> to provide written notice to Commissioner of Education of certain types of financial-related ballot questions to be voted on at </t>
    </r>
    <r>
      <rPr>
        <b/>
        <i/>
        <u/>
        <sz val="12"/>
        <rFont val="Calibri"/>
        <family val="2"/>
      </rPr>
      <t>Odd-Year Primary Election Date</t>
    </r>
    <r>
      <rPr>
        <sz val="12"/>
        <rFont val="Calibri"/>
        <family val="2"/>
      </rPr>
      <t xml:space="preserve"> elections - at least 74 days before election.</t>
    </r>
  </si>
  <si>
    <r>
      <t xml:space="preserve">School District without a Primary: </t>
    </r>
    <r>
      <rPr>
        <sz val="12"/>
        <rFont val="Calibri"/>
        <family val="2"/>
      </rPr>
      <t xml:space="preserve">Last day for </t>
    </r>
    <r>
      <rPr>
        <u/>
        <sz val="12"/>
        <rFont val="Calibri"/>
        <family val="2"/>
      </rPr>
      <t>school district</t>
    </r>
    <r>
      <rPr>
        <sz val="12"/>
        <rFont val="Calibri"/>
        <family val="2"/>
      </rPr>
      <t xml:space="preserve"> to provide written notice to Commissioner of Education of certain types of financial-related ballot questions to be voted on at </t>
    </r>
    <r>
      <rPr>
        <b/>
        <i/>
        <u/>
        <sz val="12"/>
        <rFont val="Calibri"/>
        <family val="2"/>
      </rPr>
      <t>Odd-Year Primary Election Date</t>
    </r>
    <r>
      <rPr>
        <sz val="12"/>
        <rFont val="Calibri"/>
        <family val="2"/>
      </rPr>
      <t xml:space="preserve"> elections - at least 74 days before election.</t>
    </r>
  </si>
  <si>
    <r>
      <t xml:space="preserve">Memorial Day Holiday: </t>
    </r>
    <r>
      <rPr>
        <sz val="12"/>
        <rFont val="Calibri"/>
        <family val="2"/>
      </rPr>
      <t>No public business shall be transacted except in cases of necessity.</t>
    </r>
  </si>
  <si>
    <r>
      <t>Election Administration:</t>
    </r>
    <r>
      <rPr>
        <sz val="12"/>
        <rFont val="Calibri"/>
        <family val="2"/>
      </rPr>
      <t xml:space="preserve"> </t>
    </r>
    <r>
      <rPr>
        <i/>
        <sz val="12"/>
        <rFont val="Calibri"/>
        <family val="2"/>
      </rPr>
      <t>Suggestion:</t>
    </r>
    <r>
      <rPr>
        <sz val="12"/>
        <rFont val="Calibri"/>
        <family val="2"/>
      </rPr>
      <t xml:space="preserve"> Counties could print and archive registration counts by jurisdiction (especially by town), because it can help towns to determine if their standalone election is exempt from AVD requirement as per M.S. 206.57, subd. 5a(a) - by June 1 of each year.</t>
    </r>
  </si>
  <si>
    <r>
      <t>Town with March Elections</t>
    </r>
    <r>
      <rPr>
        <sz val="12"/>
        <rFont val="Calibri"/>
        <family val="2"/>
      </rPr>
      <t xml:space="preserve">: </t>
    </r>
    <r>
      <rPr>
        <i/>
        <sz val="12"/>
        <rFont val="Calibri"/>
        <family val="2"/>
      </rPr>
      <t>Suggestion:</t>
    </r>
    <r>
      <rPr>
        <sz val="12"/>
        <rFont val="Calibri"/>
        <family val="2"/>
      </rPr>
      <t xml:space="preserve"> Counties could print and archive registration counts by jurisdiction (especially by town), because it can help towns to determine if their standalone election is exempt from AVD requirement as per M.S. 206.57, subd. 5a(a) - by June 1 of each year.</t>
    </r>
  </si>
  <si>
    <r>
      <t>Town with November Elections:</t>
    </r>
    <r>
      <rPr>
        <sz val="12"/>
        <rFont val="Calibri"/>
        <family val="2"/>
      </rPr>
      <t xml:space="preserve"> </t>
    </r>
    <r>
      <rPr>
        <i/>
        <sz val="12"/>
        <rFont val="Calibri"/>
        <family val="2"/>
      </rPr>
      <t>Suggestion:</t>
    </r>
    <r>
      <rPr>
        <sz val="12"/>
        <rFont val="Calibri"/>
        <family val="2"/>
      </rPr>
      <t xml:space="preserve"> Counties could print and archive registration counts by jurisdiction (especially by town), because it can help towns to determine if their standalone election is exempt from AVD requirement as per M.S. 206.57, subd. 5a(a) - by June 1 of each year.</t>
    </r>
  </si>
  <si>
    <r>
      <t xml:space="preserve">Election Administration: </t>
    </r>
    <r>
      <rPr>
        <sz val="12"/>
        <rFont val="Calibri"/>
        <family val="2"/>
      </rPr>
      <t xml:space="preserve">Last day for city, town or county (unorganized territories) with an odd-year primary and/or a special election being held within their boundaries on the </t>
    </r>
    <r>
      <rPr>
        <b/>
        <i/>
        <u/>
        <sz val="12"/>
        <rFont val="Calibri"/>
        <family val="2"/>
      </rPr>
      <t>Odd-Year Primary Election Date</t>
    </r>
    <r>
      <rPr>
        <sz val="12"/>
        <rFont val="Calibri"/>
        <family val="2"/>
      </rPr>
      <t xml:space="preserve"> to adopt election precinct </t>
    </r>
    <r>
      <rPr>
        <i/>
        <sz val="12"/>
        <rFont val="Calibri"/>
        <family val="2"/>
      </rPr>
      <t>boundary</t>
    </r>
    <r>
      <rPr>
        <sz val="12"/>
        <rFont val="Calibri"/>
        <family val="2"/>
      </rPr>
      <t xml:space="preserve"> changes - at least 10 weeks before the date of the next election.</t>
    </r>
  </si>
  <si>
    <r>
      <t xml:space="preserve">Political Parties: </t>
    </r>
    <r>
      <rPr>
        <sz val="12"/>
        <rFont val="Calibri"/>
        <family val="2"/>
      </rPr>
      <t xml:space="preserve">Last day for city, town or county (unorganized territories) with an odd-year primary and/or a special election being held within their boundaries on the </t>
    </r>
    <r>
      <rPr>
        <b/>
        <i/>
        <u/>
        <sz val="12"/>
        <rFont val="Calibri"/>
        <family val="2"/>
      </rPr>
      <t>Odd-Year Primary Election Date</t>
    </r>
    <r>
      <rPr>
        <sz val="12"/>
        <rFont val="Calibri"/>
        <family val="2"/>
      </rPr>
      <t xml:space="preserve"> to adopt election precinct </t>
    </r>
    <r>
      <rPr>
        <i/>
        <sz val="12"/>
        <rFont val="Calibri"/>
        <family val="2"/>
      </rPr>
      <t>boundary</t>
    </r>
    <r>
      <rPr>
        <sz val="12"/>
        <rFont val="Calibri"/>
        <family val="2"/>
      </rPr>
      <t xml:space="preserve"> changes - at least 10 weeks before the date of the next election.</t>
    </r>
  </si>
  <si>
    <r>
      <t xml:space="preserve">City with a Primary: </t>
    </r>
    <r>
      <rPr>
        <sz val="12"/>
        <rFont val="Calibri"/>
        <family val="2"/>
      </rPr>
      <t xml:space="preserve">Last day for city, town or county (unorganized territories) with an odd-year primary and/or a special election being held within their boundaries on the </t>
    </r>
    <r>
      <rPr>
        <b/>
        <i/>
        <u/>
        <sz val="12"/>
        <rFont val="Calibri"/>
        <family val="2"/>
      </rPr>
      <t>Odd-Year Primary Election Date</t>
    </r>
    <r>
      <rPr>
        <sz val="12"/>
        <rFont val="Calibri"/>
        <family val="2"/>
      </rPr>
      <t xml:space="preserve"> to adopt election precinct </t>
    </r>
    <r>
      <rPr>
        <i/>
        <sz val="12"/>
        <rFont val="Calibri"/>
        <family val="2"/>
      </rPr>
      <t>boundary</t>
    </r>
    <r>
      <rPr>
        <sz val="12"/>
        <rFont val="Calibri"/>
        <family val="2"/>
      </rPr>
      <t xml:space="preserve"> changes - at least 10 weeks before the date of the next election.</t>
    </r>
  </si>
  <si>
    <r>
      <t xml:space="preserve">City without a Primary: </t>
    </r>
    <r>
      <rPr>
        <sz val="12"/>
        <rFont val="Calibri"/>
        <family val="2"/>
      </rPr>
      <t xml:space="preserve">Last day for city, town or county (unorganized territories) with an odd-year primary and/or a special election being held within their boundaries on the </t>
    </r>
    <r>
      <rPr>
        <b/>
        <i/>
        <u/>
        <sz val="12"/>
        <rFont val="Calibri"/>
        <family val="2"/>
      </rPr>
      <t>Odd-Year Primary Election Date</t>
    </r>
    <r>
      <rPr>
        <sz val="12"/>
        <rFont val="Calibri"/>
        <family val="2"/>
      </rPr>
      <t xml:space="preserve"> to adopt election precinct </t>
    </r>
    <r>
      <rPr>
        <i/>
        <sz val="12"/>
        <rFont val="Calibri"/>
        <family val="2"/>
      </rPr>
      <t>boundary</t>
    </r>
    <r>
      <rPr>
        <sz val="12"/>
        <rFont val="Calibri"/>
        <family val="2"/>
      </rPr>
      <t xml:space="preserve"> changes - at least 10 weeks before the date of the next election.</t>
    </r>
  </si>
  <si>
    <r>
      <t xml:space="preserve">Town with March Elections: </t>
    </r>
    <r>
      <rPr>
        <sz val="12"/>
        <rFont val="Calibri"/>
        <family val="2"/>
      </rPr>
      <t xml:space="preserve">Last day for city, town or county (unorganized territories) with an odd-year primary and/or a special election being held within their boundaries on the </t>
    </r>
    <r>
      <rPr>
        <b/>
        <i/>
        <u/>
        <sz val="12"/>
        <rFont val="Calibri"/>
        <family val="2"/>
      </rPr>
      <t>Odd-Year Primary Election Date</t>
    </r>
    <r>
      <rPr>
        <sz val="12"/>
        <rFont val="Calibri"/>
        <family val="2"/>
      </rPr>
      <t xml:space="preserve"> to adopt election precinct </t>
    </r>
    <r>
      <rPr>
        <i/>
        <sz val="12"/>
        <rFont val="Calibri"/>
        <family val="2"/>
      </rPr>
      <t>boundary</t>
    </r>
    <r>
      <rPr>
        <sz val="12"/>
        <rFont val="Calibri"/>
        <family val="2"/>
      </rPr>
      <t xml:space="preserve"> changes - at least 10 weeks before the date of the next election.</t>
    </r>
  </si>
  <si>
    <r>
      <t xml:space="preserve">Town with November Elections: </t>
    </r>
    <r>
      <rPr>
        <sz val="12"/>
        <rFont val="Calibri"/>
        <family val="2"/>
      </rPr>
      <t xml:space="preserve">Last day for city, town or county (unorganized territories) with an odd-year primary and/or a special election being held within their boundaries on the </t>
    </r>
    <r>
      <rPr>
        <b/>
        <i/>
        <u/>
        <sz val="12"/>
        <rFont val="Calibri"/>
        <family val="2"/>
      </rPr>
      <t>Odd-Year Primary Election Date</t>
    </r>
    <r>
      <rPr>
        <sz val="12"/>
        <rFont val="Calibri"/>
        <family val="2"/>
      </rPr>
      <t xml:space="preserve"> to adopt election precinct </t>
    </r>
    <r>
      <rPr>
        <i/>
        <sz val="12"/>
        <rFont val="Calibri"/>
        <family val="2"/>
      </rPr>
      <t>boundary</t>
    </r>
    <r>
      <rPr>
        <sz val="12"/>
        <rFont val="Calibri"/>
        <family val="2"/>
      </rPr>
      <t xml:space="preserve"> changes - at least 10 weeks before the date of the next election.</t>
    </r>
  </si>
  <si>
    <r>
      <t xml:space="preserve">School District with a Primary: </t>
    </r>
    <r>
      <rPr>
        <sz val="12"/>
        <rFont val="Calibri"/>
        <family val="2"/>
      </rPr>
      <t xml:space="preserve">Last day for city, town or county (unorganized territories) with an odd-year primary and/or a special election being held within their boundaries on the </t>
    </r>
    <r>
      <rPr>
        <b/>
        <i/>
        <u/>
        <sz val="12"/>
        <rFont val="Calibri"/>
        <family val="2"/>
      </rPr>
      <t>Odd-Year Primary Election Date</t>
    </r>
    <r>
      <rPr>
        <sz val="12"/>
        <rFont val="Calibri"/>
        <family val="2"/>
      </rPr>
      <t xml:space="preserve"> to adopt election precinct </t>
    </r>
    <r>
      <rPr>
        <i/>
        <sz val="12"/>
        <rFont val="Calibri"/>
        <family val="2"/>
      </rPr>
      <t>boundary</t>
    </r>
    <r>
      <rPr>
        <sz val="12"/>
        <rFont val="Calibri"/>
        <family val="2"/>
      </rPr>
      <t xml:space="preserve"> changes - at least 10 weeks before the date of the next election.</t>
    </r>
  </si>
  <si>
    <r>
      <t xml:space="preserve">School District without a Primary: </t>
    </r>
    <r>
      <rPr>
        <sz val="12"/>
        <rFont val="Calibri"/>
        <family val="2"/>
      </rPr>
      <t xml:space="preserve">Last day for city, town or county (unorganized territories) with an odd-year primary and/or a special election being held within their boundaries on the </t>
    </r>
    <r>
      <rPr>
        <b/>
        <i/>
        <u/>
        <sz val="12"/>
        <rFont val="Calibri"/>
        <family val="2"/>
      </rPr>
      <t>Odd-Year Primary Election Date</t>
    </r>
    <r>
      <rPr>
        <sz val="12"/>
        <rFont val="Calibri"/>
        <family val="2"/>
      </rPr>
      <t xml:space="preserve"> to adopt election precinct </t>
    </r>
    <r>
      <rPr>
        <i/>
        <sz val="12"/>
        <rFont val="Calibri"/>
        <family val="2"/>
      </rPr>
      <t>boundary</t>
    </r>
    <r>
      <rPr>
        <sz val="12"/>
        <rFont val="Calibri"/>
        <family val="2"/>
      </rPr>
      <t xml:space="preserve"> changes - at least 10 weeks before the date of the next election.</t>
    </r>
  </si>
  <si>
    <r>
      <t xml:space="preserve">Election Administration: </t>
    </r>
    <r>
      <rPr>
        <sz val="12"/>
        <rFont val="Calibri"/>
        <family val="2"/>
      </rPr>
      <t xml:space="preserve">If a municipality or county (unorganized territories) has chosen mail </t>
    </r>
    <r>
      <rPr>
        <i/>
        <sz val="12"/>
        <rFont val="Calibri"/>
        <family val="2"/>
      </rPr>
      <t>balloting</t>
    </r>
    <r>
      <rPr>
        <sz val="12"/>
        <rFont val="Calibri"/>
        <family val="2"/>
      </rPr>
      <t xml:space="preserve"> for their elections, last day to provide notice (post) of mail balloting and the special mail procedure for </t>
    </r>
    <r>
      <rPr>
        <b/>
        <i/>
        <u/>
        <sz val="12"/>
        <rFont val="Calibri"/>
        <family val="2"/>
      </rPr>
      <t>Odd-Year Primary Election Date</t>
    </r>
    <r>
      <rPr>
        <sz val="12"/>
        <rFont val="Calibri"/>
        <family val="2"/>
      </rPr>
      <t xml:space="preserve"> elections. If 1st mail ballot election, an </t>
    </r>
    <r>
      <rPr>
        <i/>
        <sz val="12"/>
        <rFont val="Calibri"/>
        <family val="2"/>
      </rPr>
      <t>additional</t>
    </r>
    <r>
      <rPr>
        <sz val="12"/>
        <rFont val="Calibri"/>
        <family val="2"/>
      </rPr>
      <t xml:space="preserve"> notice must be given by a </t>
    </r>
    <r>
      <rPr>
        <i/>
        <sz val="12"/>
        <rFont val="Calibri"/>
        <family val="2"/>
      </rPr>
      <t>different</t>
    </r>
    <r>
      <rPr>
        <sz val="12"/>
        <rFont val="Calibri"/>
        <family val="2"/>
      </rPr>
      <t xml:space="preserve"> method - at least 10 weeks prior to the election.</t>
    </r>
  </si>
  <si>
    <r>
      <t xml:space="preserve">City with a Primary: </t>
    </r>
    <r>
      <rPr>
        <sz val="12"/>
        <rFont val="Calibri"/>
        <family val="2"/>
      </rPr>
      <t xml:space="preserve">If a municipality or county (unorganized territories) has chosen mail </t>
    </r>
    <r>
      <rPr>
        <i/>
        <sz val="12"/>
        <rFont val="Calibri"/>
        <family val="2"/>
      </rPr>
      <t>balloting</t>
    </r>
    <r>
      <rPr>
        <sz val="12"/>
        <rFont val="Calibri"/>
        <family val="2"/>
      </rPr>
      <t xml:space="preserve"> for their elections, last day to provide notice (post) of mail balloting and the special mail procedure for </t>
    </r>
    <r>
      <rPr>
        <b/>
        <i/>
        <u/>
        <sz val="12"/>
        <rFont val="Calibri"/>
        <family val="2"/>
      </rPr>
      <t>Odd-Year Primary Election Date</t>
    </r>
    <r>
      <rPr>
        <sz val="12"/>
        <rFont val="Calibri"/>
        <family val="2"/>
      </rPr>
      <t xml:space="preserve"> elections. If 1st mail ballot election, an </t>
    </r>
    <r>
      <rPr>
        <i/>
        <sz val="12"/>
        <rFont val="Calibri"/>
        <family val="2"/>
      </rPr>
      <t>additional</t>
    </r>
    <r>
      <rPr>
        <sz val="12"/>
        <rFont val="Calibri"/>
        <family val="2"/>
      </rPr>
      <t xml:space="preserve"> notice must be given by a </t>
    </r>
    <r>
      <rPr>
        <i/>
        <sz val="12"/>
        <rFont val="Calibri"/>
        <family val="2"/>
      </rPr>
      <t>different</t>
    </r>
    <r>
      <rPr>
        <sz val="12"/>
        <rFont val="Calibri"/>
        <family val="2"/>
      </rPr>
      <t xml:space="preserve"> method - at least 10 weeks prior to the election.</t>
    </r>
  </si>
  <si>
    <r>
      <t xml:space="preserve">City without a Primary: </t>
    </r>
    <r>
      <rPr>
        <sz val="12"/>
        <rFont val="Calibri"/>
        <family val="2"/>
      </rPr>
      <t xml:space="preserve">If a municipality or county (unorganized territories) has chosen mail </t>
    </r>
    <r>
      <rPr>
        <i/>
        <sz val="12"/>
        <rFont val="Calibri"/>
        <family val="2"/>
      </rPr>
      <t>balloting</t>
    </r>
    <r>
      <rPr>
        <sz val="12"/>
        <rFont val="Calibri"/>
        <family val="2"/>
      </rPr>
      <t xml:space="preserve"> for their elections, last day to provide notice (post) of mail balloting and the special mail procedure for </t>
    </r>
    <r>
      <rPr>
        <b/>
        <i/>
        <u/>
        <sz val="12"/>
        <rFont val="Calibri"/>
        <family val="2"/>
      </rPr>
      <t>Odd-Year Primary Election Date</t>
    </r>
    <r>
      <rPr>
        <sz val="12"/>
        <rFont val="Calibri"/>
        <family val="2"/>
      </rPr>
      <t xml:space="preserve"> elections. If 1st mail ballot election, an </t>
    </r>
    <r>
      <rPr>
        <i/>
        <sz val="12"/>
        <rFont val="Calibri"/>
        <family val="2"/>
      </rPr>
      <t>additional</t>
    </r>
    <r>
      <rPr>
        <sz val="12"/>
        <rFont val="Calibri"/>
        <family val="2"/>
      </rPr>
      <t xml:space="preserve"> notice must be given by a </t>
    </r>
    <r>
      <rPr>
        <i/>
        <sz val="12"/>
        <rFont val="Calibri"/>
        <family val="2"/>
      </rPr>
      <t>different</t>
    </r>
    <r>
      <rPr>
        <sz val="12"/>
        <rFont val="Calibri"/>
        <family val="2"/>
      </rPr>
      <t xml:space="preserve"> method - at least 10 weeks prior to the election.</t>
    </r>
  </si>
  <si>
    <r>
      <t xml:space="preserve">Town with March Elections: </t>
    </r>
    <r>
      <rPr>
        <sz val="12"/>
        <rFont val="Calibri"/>
        <family val="2"/>
      </rPr>
      <t xml:space="preserve">If a municipality or county (unorganized territories) has chosen mail </t>
    </r>
    <r>
      <rPr>
        <i/>
        <sz val="12"/>
        <rFont val="Calibri"/>
        <family val="2"/>
      </rPr>
      <t>balloting</t>
    </r>
    <r>
      <rPr>
        <sz val="12"/>
        <rFont val="Calibri"/>
        <family val="2"/>
      </rPr>
      <t xml:space="preserve"> for their elections, last day to provide notice (post) of mail balloting and the special mail procedure for </t>
    </r>
    <r>
      <rPr>
        <b/>
        <i/>
        <u/>
        <sz val="12"/>
        <rFont val="Calibri"/>
        <family val="2"/>
      </rPr>
      <t>Odd-Year Primary Election Date</t>
    </r>
    <r>
      <rPr>
        <sz val="12"/>
        <rFont val="Calibri"/>
        <family val="2"/>
      </rPr>
      <t xml:space="preserve"> elections. If 1st mail ballot election, an </t>
    </r>
    <r>
      <rPr>
        <i/>
        <sz val="12"/>
        <rFont val="Calibri"/>
        <family val="2"/>
      </rPr>
      <t>additional</t>
    </r>
    <r>
      <rPr>
        <sz val="12"/>
        <rFont val="Calibri"/>
        <family val="2"/>
      </rPr>
      <t xml:space="preserve"> notice must be given by a </t>
    </r>
    <r>
      <rPr>
        <i/>
        <sz val="12"/>
        <rFont val="Calibri"/>
        <family val="2"/>
      </rPr>
      <t>different</t>
    </r>
    <r>
      <rPr>
        <sz val="12"/>
        <rFont val="Calibri"/>
        <family val="2"/>
      </rPr>
      <t xml:space="preserve"> method - at least 10 weeks prior to the election.</t>
    </r>
  </si>
  <si>
    <r>
      <t xml:space="preserve">Town with November Elections: </t>
    </r>
    <r>
      <rPr>
        <sz val="12"/>
        <rFont val="Calibri"/>
        <family val="2"/>
      </rPr>
      <t xml:space="preserve">If a municipality or county (unorganized territories) has chosen mail </t>
    </r>
    <r>
      <rPr>
        <i/>
        <sz val="12"/>
        <rFont val="Calibri"/>
        <family val="2"/>
      </rPr>
      <t>balloting</t>
    </r>
    <r>
      <rPr>
        <sz val="12"/>
        <rFont val="Calibri"/>
        <family val="2"/>
      </rPr>
      <t xml:space="preserve"> for their elections, last day to provide notice (post) of mail balloting and the special mail procedure for </t>
    </r>
    <r>
      <rPr>
        <b/>
        <i/>
        <u/>
        <sz val="12"/>
        <rFont val="Calibri"/>
        <family val="2"/>
      </rPr>
      <t>Odd-Year Primary Election Date</t>
    </r>
    <r>
      <rPr>
        <sz val="12"/>
        <rFont val="Calibri"/>
        <family val="2"/>
      </rPr>
      <t xml:space="preserve"> elections. If 1st mail ballot election, an </t>
    </r>
    <r>
      <rPr>
        <i/>
        <sz val="12"/>
        <rFont val="Calibri"/>
        <family val="2"/>
      </rPr>
      <t>additional</t>
    </r>
    <r>
      <rPr>
        <sz val="12"/>
        <rFont val="Calibri"/>
        <family val="2"/>
      </rPr>
      <t xml:space="preserve"> notice must be given by a </t>
    </r>
    <r>
      <rPr>
        <i/>
        <sz val="12"/>
        <rFont val="Calibri"/>
        <family val="2"/>
      </rPr>
      <t>different</t>
    </r>
    <r>
      <rPr>
        <sz val="12"/>
        <rFont val="Calibri"/>
        <family val="2"/>
      </rPr>
      <t xml:space="preserve"> method - at least 10 weeks prior to the election.</t>
    </r>
  </si>
  <si>
    <r>
      <t xml:space="preserve">Election Administration: </t>
    </r>
    <r>
      <rPr>
        <u/>
        <sz val="12"/>
        <rFont val="Calibri"/>
        <family val="2"/>
      </rPr>
      <t>Last day</t>
    </r>
    <r>
      <rPr>
        <sz val="12"/>
        <rFont val="Calibri"/>
        <family val="2"/>
      </rPr>
      <t xml:space="preserve"> of filing period for cities with a primary and school districts with a primary offices to be placed on the </t>
    </r>
    <r>
      <rPr>
        <b/>
        <i/>
        <u/>
        <sz val="12"/>
        <rFont val="Calibri"/>
        <family val="2"/>
      </rPr>
      <t>Odd-Year Primary Election Date</t>
    </r>
    <r>
      <rPr>
        <sz val="12"/>
        <rFont val="Calibri"/>
        <family val="2"/>
      </rPr>
      <t xml:space="preserve"> ballot - 70 days before the odd-year primary election date.</t>
    </r>
  </si>
  <si>
    <r>
      <t xml:space="preserve">Campaign Finance: </t>
    </r>
    <r>
      <rPr>
        <u/>
        <sz val="12"/>
        <rFont val="Calibri"/>
        <family val="2"/>
      </rPr>
      <t>Last day</t>
    </r>
    <r>
      <rPr>
        <sz val="12"/>
        <rFont val="Calibri"/>
        <family val="2"/>
      </rPr>
      <t xml:space="preserve"> of filing period for cities with a primary and school districts with a primary offices to be placed on the </t>
    </r>
    <r>
      <rPr>
        <b/>
        <i/>
        <u/>
        <sz val="12"/>
        <rFont val="Calibri"/>
        <family val="2"/>
      </rPr>
      <t>Odd-Year Primary Election Date</t>
    </r>
    <r>
      <rPr>
        <sz val="12"/>
        <rFont val="Calibri"/>
        <family val="2"/>
      </rPr>
      <t xml:space="preserve"> ballot - 70 days before the odd-year primary election date.</t>
    </r>
  </si>
  <si>
    <r>
      <t xml:space="preserve">Political Parties: </t>
    </r>
    <r>
      <rPr>
        <u/>
        <sz val="12"/>
        <rFont val="Calibri"/>
        <family val="2"/>
      </rPr>
      <t>Last day</t>
    </r>
    <r>
      <rPr>
        <sz val="12"/>
        <rFont val="Calibri"/>
        <family val="2"/>
      </rPr>
      <t xml:space="preserve"> of filing period for cities with a primary and school districts with a primary offices to be placed on the </t>
    </r>
    <r>
      <rPr>
        <b/>
        <i/>
        <u/>
        <sz val="12"/>
        <rFont val="Calibri"/>
        <family val="2"/>
      </rPr>
      <t>Odd-Year Primary Election Date</t>
    </r>
    <r>
      <rPr>
        <sz val="12"/>
        <rFont val="Calibri"/>
        <family val="2"/>
      </rPr>
      <t xml:space="preserve"> ballot - 70 days before the odd-year primary election date.</t>
    </r>
  </si>
  <si>
    <r>
      <t xml:space="preserve">City with a Primary: </t>
    </r>
    <r>
      <rPr>
        <u/>
        <sz val="12"/>
        <rFont val="Calibri"/>
        <family val="2"/>
      </rPr>
      <t>Last day</t>
    </r>
    <r>
      <rPr>
        <sz val="12"/>
        <rFont val="Calibri"/>
        <family val="2"/>
      </rPr>
      <t xml:space="preserve"> of filing period for cities with a primary and school districts with a primary offices to be placed on the </t>
    </r>
    <r>
      <rPr>
        <b/>
        <i/>
        <u/>
        <sz val="12"/>
        <rFont val="Calibri"/>
        <family val="2"/>
      </rPr>
      <t>Odd-Year Primary Election Date</t>
    </r>
    <r>
      <rPr>
        <sz val="12"/>
        <rFont val="Calibri"/>
        <family val="2"/>
      </rPr>
      <t xml:space="preserve"> ballot - 70 days before the odd-year primary election date.</t>
    </r>
  </si>
  <si>
    <r>
      <t xml:space="preserve">School District with a Primary: </t>
    </r>
    <r>
      <rPr>
        <u/>
        <sz val="12"/>
        <rFont val="Calibri"/>
        <family val="2"/>
      </rPr>
      <t>Last day</t>
    </r>
    <r>
      <rPr>
        <sz val="12"/>
        <rFont val="Calibri"/>
        <family val="2"/>
      </rPr>
      <t xml:space="preserve"> of filing period for cities with a primary and school districts with a primary offices to be placed on the </t>
    </r>
    <r>
      <rPr>
        <b/>
        <i/>
        <u/>
        <sz val="12"/>
        <rFont val="Calibri"/>
        <family val="2"/>
      </rPr>
      <t>Odd-Year Primary Election Date</t>
    </r>
    <r>
      <rPr>
        <sz val="12"/>
        <rFont val="Calibri"/>
        <family val="2"/>
      </rPr>
      <t xml:space="preserve"> ballot - 70 days before the odd-year primary election date.</t>
    </r>
  </si>
  <si>
    <r>
      <t xml:space="preserve">Election Administration: </t>
    </r>
    <r>
      <rPr>
        <sz val="12"/>
        <rFont val="Calibri"/>
        <family val="2"/>
      </rPr>
      <t xml:space="preserve">Last day for candidates who filed for office in a city or school district with a primary to be held on the </t>
    </r>
    <r>
      <rPr>
        <b/>
        <i/>
        <u/>
        <sz val="12"/>
        <rFont val="Calibri"/>
        <family val="2"/>
      </rPr>
      <t>Odd-Year Primary Election Date</t>
    </r>
    <r>
      <rPr>
        <sz val="12"/>
        <rFont val="Calibri"/>
        <family val="2"/>
      </rPr>
      <t xml:space="preserve"> to withdraw by 5:00 p.m. - no later than two days after the last day for filing for the office.</t>
    </r>
  </si>
  <si>
    <r>
      <t xml:space="preserve">Campaign Finance: </t>
    </r>
    <r>
      <rPr>
        <sz val="12"/>
        <rFont val="Calibri"/>
        <family val="2"/>
      </rPr>
      <t xml:space="preserve">Last day for candidates who filed for office in a city or school district with a primary to be held on the </t>
    </r>
    <r>
      <rPr>
        <b/>
        <i/>
        <u/>
        <sz val="12"/>
        <rFont val="Calibri"/>
        <family val="2"/>
      </rPr>
      <t>Odd-Year Primary Election Date</t>
    </r>
    <r>
      <rPr>
        <sz val="12"/>
        <rFont val="Calibri"/>
        <family val="2"/>
      </rPr>
      <t xml:space="preserve"> to withdraw by 5:00 p.m. - no later than two days after the last day for filing for the office.</t>
    </r>
  </si>
  <si>
    <r>
      <t xml:space="preserve">Political Parties: </t>
    </r>
    <r>
      <rPr>
        <sz val="12"/>
        <rFont val="Calibri"/>
        <family val="2"/>
      </rPr>
      <t xml:space="preserve">Last day for candidates who filed for office in a city or school district with a primary to be held on the </t>
    </r>
    <r>
      <rPr>
        <b/>
        <i/>
        <u/>
        <sz val="12"/>
        <rFont val="Calibri"/>
        <family val="2"/>
      </rPr>
      <t>Odd-Year Primary Election Date</t>
    </r>
    <r>
      <rPr>
        <sz val="12"/>
        <rFont val="Calibri"/>
        <family val="2"/>
      </rPr>
      <t xml:space="preserve"> to withdraw by 5:00 p.m. - no later than two days after the last day for filing for the office.</t>
    </r>
  </si>
  <si>
    <r>
      <t xml:space="preserve">City with a Primary: </t>
    </r>
    <r>
      <rPr>
        <sz val="12"/>
        <rFont val="Calibri"/>
        <family val="2"/>
      </rPr>
      <t xml:space="preserve">Last day for candidates who filed for office in a city or school district with a primary to be held on the </t>
    </r>
    <r>
      <rPr>
        <b/>
        <i/>
        <u/>
        <sz val="12"/>
        <rFont val="Calibri"/>
        <family val="2"/>
      </rPr>
      <t>Odd-Year Primary Election Date</t>
    </r>
    <r>
      <rPr>
        <sz val="12"/>
        <rFont val="Calibri"/>
        <family val="2"/>
      </rPr>
      <t xml:space="preserve"> to withdraw by 5:00 p.m. - no later than two days after the last day for filing for the office.</t>
    </r>
  </si>
  <si>
    <r>
      <t xml:space="preserve">School District with a Primary: </t>
    </r>
    <r>
      <rPr>
        <sz val="12"/>
        <rFont val="Calibri"/>
        <family val="2"/>
      </rPr>
      <t xml:space="preserve">Last day for candidates who filed for office in a city or school district with a primary to be held on the </t>
    </r>
    <r>
      <rPr>
        <b/>
        <i/>
        <u/>
        <sz val="12"/>
        <rFont val="Calibri"/>
        <family val="2"/>
      </rPr>
      <t>Odd-Year Primary Election Date</t>
    </r>
    <r>
      <rPr>
        <sz val="12"/>
        <rFont val="Calibri"/>
        <family val="2"/>
      </rPr>
      <t xml:space="preserve"> to withdraw by 5:00 p.m. - no later than two days after the last day for filing for the office.</t>
    </r>
  </si>
  <si>
    <r>
      <t xml:space="preserve">Election Administration: </t>
    </r>
    <r>
      <rPr>
        <i/>
        <sz val="12"/>
        <rFont val="Calibri"/>
        <family val="2"/>
      </rPr>
      <t>Suggestion:</t>
    </r>
    <r>
      <rPr>
        <sz val="12"/>
        <rFont val="Calibri"/>
        <family val="2"/>
      </rPr>
      <t xml:space="preserve"> municipalities and school districts with candidates on the </t>
    </r>
    <r>
      <rPr>
        <b/>
        <i/>
        <u/>
        <sz val="12"/>
        <rFont val="Calibri"/>
        <family val="2"/>
      </rPr>
      <t>Odd-Year Primary Election Date</t>
    </r>
    <r>
      <rPr>
        <sz val="12"/>
        <rFont val="Calibri"/>
        <family val="2"/>
      </rPr>
      <t xml:space="preserve"> ballot transmit copies of affidavits of candidacy (because they include all the information needed) to counties (if assisting with ballot production) or ballot vendor (if county is not assisting) to begin production of Odd-Year Primary election date ballots if they haven't already. Inform counties and/or ballot vendor of any withdraws if an affidavit has already been sent.</t>
    </r>
  </si>
  <si>
    <r>
      <t xml:space="preserve">City with a Primary: </t>
    </r>
    <r>
      <rPr>
        <i/>
        <sz val="12"/>
        <rFont val="Calibri"/>
        <family val="2"/>
      </rPr>
      <t>Suggestion:</t>
    </r>
    <r>
      <rPr>
        <sz val="12"/>
        <rFont val="Calibri"/>
        <family val="2"/>
      </rPr>
      <t xml:space="preserve"> municipalities and school districts with candidates on the </t>
    </r>
    <r>
      <rPr>
        <b/>
        <i/>
        <u/>
        <sz val="12"/>
        <rFont val="Calibri"/>
        <family val="2"/>
      </rPr>
      <t>Odd-Year Primary Election Date</t>
    </r>
    <r>
      <rPr>
        <sz val="12"/>
        <rFont val="Calibri"/>
        <family val="2"/>
      </rPr>
      <t xml:space="preserve"> ballot transmit copies of affidavits of candidacy (because they include all the information needed) to counties (if assisting with ballot production) or ballot vendor (if county is not assisting) to begin production of Odd-Year Primary election date ballots if they haven't already. Inform counties and/or ballot vendor of any withdraws if an affidavit has already been sent.</t>
    </r>
  </si>
  <si>
    <r>
      <t xml:space="preserve">School District with a Primary: </t>
    </r>
    <r>
      <rPr>
        <i/>
        <sz val="12"/>
        <rFont val="Calibri"/>
        <family val="2"/>
      </rPr>
      <t>Suggestion:</t>
    </r>
    <r>
      <rPr>
        <sz val="12"/>
        <rFont val="Calibri"/>
        <family val="2"/>
      </rPr>
      <t xml:space="preserve"> municipalities and school districts with candidates on the </t>
    </r>
    <r>
      <rPr>
        <b/>
        <i/>
        <u/>
        <sz val="12"/>
        <rFont val="Calibri"/>
        <family val="2"/>
      </rPr>
      <t>Odd-Year Primary Election Date</t>
    </r>
    <r>
      <rPr>
        <sz val="12"/>
        <rFont val="Calibri"/>
        <family val="2"/>
      </rPr>
      <t xml:space="preserve"> ballot transmit copies of affidavits of candidacy (because they include all the information needed) to counties (if assisting with ballot production) or ballot vendor (if county is not assisting) to begin production of Odd-Year Primary election date ballots if they haven't already. Inform counties and/or ballot vendor of any withdraws if an affidavit has already been sent.</t>
    </r>
  </si>
  <si>
    <r>
      <t xml:space="preserve">Election Administration: </t>
    </r>
    <r>
      <rPr>
        <sz val="12"/>
        <rFont val="Calibri"/>
        <family val="2"/>
      </rPr>
      <t xml:space="preserve">Ballot layout begins (or is finalized) for the </t>
    </r>
    <r>
      <rPr>
        <b/>
        <i/>
        <u/>
        <sz val="12"/>
        <rFont val="Calibri"/>
        <family val="2"/>
      </rPr>
      <t>Odd-Year Primary Election Date</t>
    </r>
    <r>
      <rPr>
        <sz val="12"/>
        <rFont val="Calibri"/>
        <family val="2"/>
      </rPr>
      <t xml:space="preserve">. The official charged with the preparation and distribution of primary ballots shall prepare instructions to the printer for rotation of the names of candidates and for layout of the ballot. The legal advisor of the ballot preparation official shall approve printer instructions. </t>
    </r>
    <r>
      <rPr>
        <i/>
        <sz val="12"/>
        <rFont val="Calibri"/>
        <family val="2"/>
      </rPr>
      <t>Suggestion:</t>
    </r>
    <r>
      <rPr>
        <sz val="12"/>
        <rFont val="Calibri"/>
        <family val="2"/>
      </rPr>
      <t xml:space="preserve"> Before printing of the paper ballot takes place, all jurisdictions with items on the ballot review a proof of their ballots that include their ballot items and provide some sort of confirmation of accuracy.</t>
    </r>
  </si>
  <si>
    <r>
      <t xml:space="preserve">City with a Primary: </t>
    </r>
    <r>
      <rPr>
        <sz val="12"/>
        <rFont val="Calibri"/>
        <family val="2"/>
      </rPr>
      <t xml:space="preserve">Ballot layout begins (or is finalized) for the </t>
    </r>
    <r>
      <rPr>
        <b/>
        <i/>
        <u/>
        <sz val="12"/>
        <rFont val="Calibri"/>
        <family val="2"/>
      </rPr>
      <t>Odd-Year Primary Election Date</t>
    </r>
    <r>
      <rPr>
        <sz val="12"/>
        <rFont val="Calibri"/>
        <family val="2"/>
      </rPr>
      <t xml:space="preserve">. The official charged with the preparation and distribution of primary ballots shall prepare instructions to the printer for rotation of the names of candidates and for layout of the ballot. The legal advisor of the ballot preparation official shall approve printer instructions. </t>
    </r>
    <r>
      <rPr>
        <i/>
        <sz val="12"/>
        <rFont val="Calibri"/>
        <family val="2"/>
      </rPr>
      <t>Suggestion:</t>
    </r>
    <r>
      <rPr>
        <sz val="12"/>
        <rFont val="Calibri"/>
        <family val="2"/>
      </rPr>
      <t xml:space="preserve"> Before printing of the paper ballot takes place, all jurisdictions with items on the ballot review a proof of their ballots that include their ballot items and provide some sort of confirmation of accuracy.</t>
    </r>
  </si>
  <si>
    <r>
      <t xml:space="preserve">School District with a Primary: </t>
    </r>
    <r>
      <rPr>
        <sz val="12"/>
        <rFont val="Calibri"/>
        <family val="2"/>
      </rPr>
      <t xml:space="preserve">Ballot layout begins (or is finalized) for the </t>
    </r>
    <r>
      <rPr>
        <b/>
        <i/>
        <u/>
        <sz val="12"/>
        <rFont val="Calibri"/>
        <family val="2"/>
      </rPr>
      <t>Odd-Year Primary Election Date</t>
    </r>
    <r>
      <rPr>
        <sz val="12"/>
        <rFont val="Calibri"/>
        <family val="2"/>
      </rPr>
      <t xml:space="preserve">. The official charged with the preparation and distribution of primary ballots shall prepare instructions to the printer for rotation of the names of candidates and for layout of the ballot. The legal advisor of the ballot preparation official shall approve printer instructions. </t>
    </r>
    <r>
      <rPr>
        <i/>
        <sz val="12"/>
        <rFont val="Calibri"/>
        <family val="2"/>
      </rPr>
      <t>Suggestion:</t>
    </r>
    <r>
      <rPr>
        <sz val="12"/>
        <rFont val="Calibri"/>
        <family val="2"/>
      </rPr>
      <t xml:space="preserve"> Before printing of the paper ballot takes place, all jurisdictions with items on the ballot review a proof of their ballots that include their ballot items and provide some sort of confirmation of accuracy.</t>
    </r>
  </si>
  <si>
    <r>
      <t xml:space="preserve">Election Administration: </t>
    </r>
    <r>
      <rPr>
        <sz val="12"/>
        <rFont val="Calibri"/>
        <family val="2"/>
      </rPr>
      <t xml:space="preserve">Last day for </t>
    </r>
    <r>
      <rPr>
        <u/>
        <sz val="12"/>
        <rFont val="Calibri"/>
        <family val="2"/>
      </rPr>
      <t>postsecondary institutions to submit to county</t>
    </r>
    <r>
      <rPr>
        <sz val="12"/>
        <rFont val="Calibri"/>
        <family val="2"/>
      </rPr>
      <t xml:space="preserve"> a written agreement that they will certify for use accurate updated </t>
    </r>
    <r>
      <rPr>
        <i/>
        <sz val="12"/>
        <rFont val="Calibri"/>
        <family val="2"/>
      </rPr>
      <t>residential housing lists</t>
    </r>
    <r>
      <rPr>
        <sz val="12"/>
        <rFont val="Calibri"/>
        <family val="2"/>
      </rPr>
      <t xml:space="preserve"> under M.S. 135A.17. Agreement is effective for </t>
    </r>
    <r>
      <rPr>
        <i/>
        <sz val="12"/>
        <rFont val="Calibri"/>
        <family val="2"/>
      </rPr>
      <t>all</t>
    </r>
    <r>
      <rPr>
        <sz val="12"/>
        <rFont val="Calibri"/>
        <family val="2"/>
      </rPr>
      <t xml:space="preserve"> subsequent elections held in </t>
    </r>
    <r>
      <rPr>
        <i/>
        <sz val="12"/>
        <rFont val="Calibri"/>
        <family val="2"/>
      </rPr>
      <t>that</t>
    </r>
    <r>
      <rPr>
        <sz val="12"/>
        <rFont val="Calibri"/>
        <family val="2"/>
      </rPr>
      <t xml:space="preserve"> calendar year - no later than 60 days prior to the </t>
    </r>
    <r>
      <rPr>
        <b/>
        <i/>
        <u/>
        <sz val="12"/>
        <rFont val="Calibri"/>
        <family val="2"/>
      </rPr>
      <t>Odd-Year Primary Election Date</t>
    </r>
    <r>
      <rPr>
        <sz val="12"/>
        <rFont val="Calibri"/>
        <family val="2"/>
      </rPr>
      <t xml:space="preserve"> elections.</t>
    </r>
  </si>
  <si>
    <r>
      <t xml:space="preserve">City with a Primary: </t>
    </r>
    <r>
      <rPr>
        <sz val="12"/>
        <rFont val="Calibri"/>
        <family val="2"/>
      </rPr>
      <t xml:space="preserve">Last day for </t>
    </r>
    <r>
      <rPr>
        <u/>
        <sz val="12"/>
        <rFont val="Calibri"/>
        <family val="2"/>
      </rPr>
      <t>postsecondary institutions to submit to county</t>
    </r>
    <r>
      <rPr>
        <sz val="12"/>
        <rFont val="Calibri"/>
        <family val="2"/>
      </rPr>
      <t xml:space="preserve"> a written agreement that they will certify for use accurate updated </t>
    </r>
    <r>
      <rPr>
        <i/>
        <sz val="12"/>
        <rFont val="Calibri"/>
        <family val="2"/>
      </rPr>
      <t>residential housing lists</t>
    </r>
    <r>
      <rPr>
        <sz val="12"/>
        <rFont val="Calibri"/>
        <family val="2"/>
      </rPr>
      <t xml:space="preserve"> under M.S. 135A.17. Agreement is effective for </t>
    </r>
    <r>
      <rPr>
        <i/>
        <sz val="12"/>
        <rFont val="Calibri"/>
        <family val="2"/>
      </rPr>
      <t>all</t>
    </r>
    <r>
      <rPr>
        <sz val="12"/>
        <rFont val="Calibri"/>
        <family val="2"/>
      </rPr>
      <t xml:space="preserve"> subsequent elections held in </t>
    </r>
    <r>
      <rPr>
        <i/>
        <sz val="12"/>
        <rFont val="Calibri"/>
        <family val="2"/>
      </rPr>
      <t>that</t>
    </r>
    <r>
      <rPr>
        <sz val="12"/>
        <rFont val="Calibri"/>
        <family val="2"/>
      </rPr>
      <t xml:space="preserve"> calendar year - no later than 60 days prior to the </t>
    </r>
    <r>
      <rPr>
        <b/>
        <i/>
        <u/>
        <sz val="12"/>
        <rFont val="Calibri"/>
        <family val="2"/>
      </rPr>
      <t>Odd-Year Primary Election Date</t>
    </r>
    <r>
      <rPr>
        <sz val="12"/>
        <rFont val="Calibri"/>
        <family val="2"/>
      </rPr>
      <t xml:space="preserve"> elections.</t>
    </r>
  </si>
  <si>
    <r>
      <t xml:space="preserve">School District with a Primary: </t>
    </r>
    <r>
      <rPr>
        <sz val="12"/>
        <rFont val="Calibri"/>
        <family val="2"/>
      </rPr>
      <t xml:space="preserve">Last day for </t>
    </r>
    <r>
      <rPr>
        <u/>
        <sz val="12"/>
        <rFont val="Calibri"/>
        <family val="2"/>
      </rPr>
      <t>postsecondary institutions to submit to county</t>
    </r>
    <r>
      <rPr>
        <sz val="12"/>
        <rFont val="Calibri"/>
        <family val="2"/>
      </rPr>
      <t xml:space="preserve"> a written agreement that they will certify for use accurate updated </t>
    </r>
    <r>
      <rPr>
        <i/>
        <sz val="12"/>
        <rFont val="Calibri"/>
        <family val="2"/>
      </rPr>
      <t>residential housing lists</t>
    </r>
    <r>
      <rPr>
        <sz val="12"/>
        <rFont val="Calibri"/>
        <family val="2"/>
      </rPr>
      <t xml:space="preserve"> under M.S. 135A.17. Agreement is effective for </t>
    </r>
    <r>
      <rPr>
        <i/>
        <sz val="12"/>
        <rFont val="Calibri"/>
        <family val="2"/>
      </rPr>
      <t>all</t>
    </r>
    <r>
      <rPr>
        <sz val="12"/>
        <rFont val="Calibri"/>
        <family val="2"/>
      </rPr>
      <t xml:space="preserve"> subsequent elections held in </t>
    </r>
    <r>
      <rPr>
        <i/>
        <sz val="12"/>
        <rFont val="Calibri"/>
        <family val="2"/>
      </rPr>
      <t>that</t>
    </r>
    <r>
      <rPr>
        <sz val="12"/>
        <rFont val="Calibri"/>
        <family val="2"/>
      </rPr>
      <t xml:space="preserve"> calendar year - no later than 60 days prior to the </t>
    </r>
    <r>
      <rPr>
        <b/>
        <i/>
        <u/>
        <sz val="12"/>
        <rFont val="Calibri"/>
        <family val="2"/>
      </rPr>
      <t>Odd-Year Primary Election Date</t>
    </r>
    <r>
      <rPr>
        <sz val="12"/>
        <rFont val="Calibri"/>
        <family val="2"/>
      </rPr>
      <t xml:space="preserve"> elections.</t>
    </r>
  </si>
  <si>
    <r>
      <t>Election Administration:</t>
    </r>
    <r>
      <rPr>
        <sz val="12"/>
        <rFont val="Calibri"/>
        <family val="2"/>
      </rPr>
      <t xml:space="preserve"> Last day to send an </t>
    </r>
    <r>
      <rPr>
        <b/>
        <i/>
        <u/>
        <sz val="12"/>
        <rFont val="Calibri"/>
        <family val="2"/>
      </rPr>
      <t>Odd-Year Primary Election Date</t>
    </r>
    <r>
      <rPr>
        <sz val="12"/>
        <rFont val="Calibri"/>
        <family val="2"/>
      </rPr>
      <t xml:space="preserve"> Absentee Ballot application to each person on the list of eligible voters who have applied to automatically receive an Absentee Ballot application – at least 60 days before the election.</t>
    </r>
  </si>
  <si>
    <r>
      <t xml:space="preserve">City with a Primary: </t>
    </r>
    <r>
      <rPr>
        <sz val="12"/>
        <rFont val="Calibri"/>
        <family val="2"/>
      </rPr>
      <t xml:space="preserve">Last day to send an </t>
    </r>
    <r>
      <rPr>
        <b/>
        <i/>
        <u/>
        <sz val="12"/>
        <rFont val="Calibri"/>
        <family val="2"/>
      </rPr>
      <t>Odd-Year Primary Election Date</t>
    </r>
    <r>
      <rPr>
        <sz val="12"/>
        <rFont val="Calibri"/>
        <family val="2"/>
      </rPr>
      <t xml:space="preserve"> Absentee Ballot application to each person on the list of eligible voters who have applied to automatically receive an Absentee Ballot application – at least 60 days before the election.</t>
    </r>
  </si>
  <si>
    <r>
      <t>School District with a Primary:</t>
    </r>
    <r>
      <rPr>
        <sz val="12"/>
        <rFont val="Calibri"/>
        <family val="2"/>
      </rPr>
      <t xml:space="preserve"> Last day to send an </t>
    </r>
    <r>
      <rPr>
        <b/>
        <i/>
        <u/>
        <sz val="12"/>
        <rFont val="Calibri"/>
        <family val="2"/>
      </rPr>
      <t>Odd-Year Primary Election Date</t>
    </r>
    <r>
      <rPr>
        <sz val="12"/>
        <rFont val="Calibri"/>
        <family val="2"/>
      </rPr>
      <t xml:space="preserve"> Absentee Ballot application to each person on the list of eligible voters who have applied to automatically receive an Absentee Ballot application – at least 60 days before the election.</t>
    </r>
  </si>
  <si>
    <r>
      <t xml:space="preserve">Election Administration: </t>
    </r>
    <r>
      <rPr>
        <sz val="12"/>
        <rFont val="Calibri"/>
        <family val="2"/>
      </rPr>
      <t xml:space="preserve">Last day for jurisdictions with </t>
    </r>
    <r>
      <rPr>
        <b/>
        <i/>
        <u/>
        <sz val="12"/>
        <rFont val="Calibri"/>
        <family val="2"/>
      </rPr>
      <t>Odd-Year Primary Election Date</t>
    </r>
    <r>
      <rPr>
        <sz val="12"/>
        <rFont val="Calibri"/>
        <family val="2"/>
      </rPr>
      <t xml:space="preserve"> elections to disseminate information to the public about the use of a </t>
    </r>
    <r>
      <rPr>
        <i/>
        <sz val="12"/>
        <rFont val="Calibri"/>
        <family val="2"/>
      </rPr>
      <t>new</t>
    </r>
    <r>
      <rPr>
        <sz val="12"/>
        <rFont val="Calibri"/>
        <family val="2"/>
      </rPr>
      <t xml:space="preserve"> voting system – at least 60 days prior to the election.</t>
    </r>
  </si>
  <si>
    <r>
      <t xml:space="preserve">City with a Primary: </t>
    </r>
    <r>
      <rPr>
        <sz val="12"/>
        <rFont val="Calibri"/>
        <family val="2"/>
      </rPr>
      <t xml:space="preserve">Last day for jurisdictions with </t>
    </r>
    <r>
      <rPr>
        <b/>
        <i/>
        <u/>
        <sz val="12"/>
        <rFont val="Calibri"/>
        <family val="2"/>
      </rPr>
      <t>Odd-Year Primary Election Date</t>
    </r>
    <r>
      <rPr>
        <sz val="12"/>
        <rFont val="Calibri"/>
        <family val="2"/>
      </rPr>
      <t xml:space="preserve"> elections to disseminate information to the public about the use of a </t>
    </r>
    <r>
      <rPr>
        <i/>
        <sz val="12"/>
        <rFont val="Calibri"/>
        <family val="2"/>
      </rPr>
      <t>new</t>
    </r>
    <r>
      <rPr>
        <sz val="12"/>
        <rFont val="Calibri"/>
        <family val="2"/>
      </rPr>
      <t xml:space="preserve"> voting system – at least 60 days prior to the election.</t>
    </r>
  </si>
  <si>
    <r>
      <t xml:space="preserve">School District with a Primary: </t>
    </r>
    <r>
      <rPr>
        <sz val="12"/>
        <rFont val="Calibri"/>
        <family val="2"/>
      </rPr>
      <t xml:space="preserve">Last day for jurisdictions with </t>
    </r>
    <r>
      <rPr>
        <b/>
        <i/>
        <u/>
        <sz val="12"/>
        <rFont val="Calibri"/>
        <family val="2"/>
      </rPr>
      <t>Odd-Year Primary Election Date</t>
    </r>
    <r>
      <rPr>
        <sz val="12"/>
        <rFont val="Calibri"/>
        <family val="2"/>
      </rPr>
      <t xml:space="preserve"> elections to disseminate information to the public about the use of a </t>
    </r>
    <r>
      <rPr>
        <i/>
        <sz val="12"/>
        <rFont val="Calibri"/>
        <family val="2"/>
      </rPr>
      <t>new</t>
    </r>
    <r>
      <rPr>
        <sz val="12"/>
        <rFont val="Calibri"/>
        <family val="2"/>
      </rPr>
      <t xml:space="preserve"> voting system – at least 60 days prior to the election.</t>
    </r>
  </si>
  <si>
    <r>
      <t xml:space="preserve">Jurisdiction with May Uniform Election Day Special Election: </t>
    </r>
    <r>
      <rPr>
        <sz val="12"/>
        <rFont val="Calibri"/>
        <family val="2"/>
      </rPr>
      <t xml:space="preserve">Last day for counties to enter </t>
    </r>
    <r>
      <rPr>
        <b/>
        <i/>
        <u/>
        <sz val="12"/>
        <rFont val="Calibri"/>
        <family val="2"/>
      </rPr>
      <t>May Uniform Election Date</t>
    </r>
    <r>
      <rPr>
        <sz val="12"/>
        <rFont val="Calibri"/>
        <family val="2"/>
      </rPr>
      <t xml:space="preserve"> roster voting history (including "received too late" Absentee Ballot and Mail Ballot ballots) and EDRs into SVRS. EDR data entry can be extended if county notifies OSS before deadline. Upon receipt of extension request, the OSS must extend deadline by an additional 28 days - within 42 days of election.</t>
    </r>
  </si>
  <si>
    <r>
      <t xml:space="preserve">Jurisdiction with May Uniform Election Day Special Election: </t>
    </r>
    <r>
      <rPr>
        <sz val="12"/>
        <rFont val="Calibri"/>
        <family val="2"/>
      </rPr>
      <t xml:space="preserve">Time period to send notice of Absentee Ballot rejection if the voter did not otherwise vote in the </t>
    </r>
    <r>
      <rPr>
        <b/>
        <i/>
        <u/>
        <sz val="12"/>
        <rFont val="Calibri"/>
        <family val="2"/>
      </rPr>
      <t>May Uniform Election Date</t>
    </r>
    <r>
      <rPr>
        <sz val="12"/>
        <rFont val="Calibri"/>
        <family val="2"/>
      </rPr>
      <t xml:space="preserve"> special election (not if it was a special primary) - 6-10 weeks after election.</t>
    </r>
  </si>
  <si>
    <r>
      <t xml:space="preserve">Election Administration: </t>
    </r>
    <r>
      <rPr>
        <sz val="12"/>
        <rFont val="Calibri"/>
        <family val="2"/>
      </rPr>
      <t xml:space="preserve">Jurisdiction with </t>
    </r>
    <r>
      <rPr>
        <b/>
        <i/>
        <u/>
        <sz val="12"/>
        <rFont val="Calibri"/>
        <family val="2"/>
      </rPr>
      <t>Odd-Year Primary Election Date</t>
    </r>
    <r>
      <rPr>
        <sz val="12"/>
        <rFont val="Calibri"/>
        <family val="2"/>
      </rPr>
      <t xml:space="preserve"> elections must appoint </t>
    </r>
    <r>
      <rPr>
        <i/>
        <sz val="12"/>
        <rFont val="Calibri"/>
        <family val="2"/>
      </rPr>
      <t>absentee, mail and UOCAVA (only county auditor appoints UOCAVA board members)</t>
    </r>
    <r>
      <rPr>
        <sz val="12"/>
        <rFont val="Calibri"/>
        <family val="2"/>
      </rPr>
      <t xml:space="preserve"> </t>
    </r>
    <r>
      <rPr>
        <i/>
        <sz val="12"/>
        <rFont val="Calibri"/>
        <family val="2"/>
      </rPr>
      <t xml:space="preserve">ballot board members </t>
    </r>
    <r>
      <rPr>
        <u/>
        <sz val="12"/>
        <rFont val="Calibri"/>
        <family val="2"/>
      </rPr>
      <t>by</t>
    </r>
    <r>
      <rPr>
        <sz val="12"/>
        <rFont val="Calibri"/>
        <family val="2"/>
      </rPr>
      <t xml:space="preserve"> the time they are to examine the voted ballot </t>
    </r>
    <r>
      <rPr>
        <i/>
        <sz val="12"/>
        <rFont val="Calibri"/>
        <family val="2"/>
      </rPr>
      <t>return</t>
    </r>
    <r>
      <rPr>
        <sz val="12"/>
        <rFont val="Calibri"/>
        <family val="2"/>
      </rPr>
      <t xml:space="preserve"> envelopes and mark them "accepted" or "rejected" - before voted absentee, mail and UOCAVA ballots are returned.</t>
    </r>
  </si>
  <si>
    <r>
      <t xml:space="preserve">City with a Primary: </t>
    </r>
    <r>
      <rPr>
        <sz val="12"/>
        <rFont val="Calibri"/>
        <family val="2"/>
      </rPr>
      <t xml:space="preserve">Jurisdiction with </t>
    </r>
    <r>
      <rPr>
        <b/>
        <i/>
        <u/>
        <sz val="12"/>
        <rFont val="Calibri"/>
        <family val="2"/>
      </rPr>
      <t>Odd-Year Primary Election Date</t>
    </r>
    <r>
      <rPr>
        <sz val="12"/>
        <rFont val="Calibri"/>
        <family val="2"/>
      </rPr>
      <t xml:space="preserve"> elections must appoint </t>
    </r>
    <r>
      <rPr>
        <i/>
        <sz val="12"/>
        <rFont val="Calibri"/>
        <family val="2"/>
      </rPr>
      <t>absentee, mail and UOCAVA (only county auditor appoints UOCAVA board members)</t>
    </r>
    <r>
      <rPr>
        <sz val="12"/>
        <rFont val="Calibri"/>
        <family val="2"/>
      </rPr>
      <t xml:space="preserve"> </t>
    </r>
    <r>
      <rPr>
        <i/>
        <sz val="12"/>
        <rFont val="Calibri"/>
        <family val="2"/>
      </rPr>
      <t xml:space="preserve">ballot board members </t>
    </r>
    <r>
      <rPr>
        <u/>
        <sz val="12"/>
        <rFont val="Calibri"/>
        <family val="2"/>
      </rPr>
      <t>by</t>
    </r>
    <r>
      <rPr>
        <sz val="12"/>
        <rFont val="Calibri"/>
        <family val="2"/>
      </rPr>
      <t xml:space="preserve"> the time they are to examine the voted ballot </t>
    </r>
    <r>
      <rPr>
        <i/>
        <sz val="12"/>
        <rFont val="Calibri"/>
        <family val="2"/>
      </rPr>
      <t>return</t>
    </r>
    <r>
      <rPr>
        <sz val="12"/>
        <rFont val="Calibri"/>
        <family val="2"/>
      </rPr>
      <t xml:space="preserve"> envelopes and mark them "accepted" or "rejected" - before voted absentee, mail and UOCAVA ballots are returned.</t>
    </r>
  </si>
  <si>
    <r>
      <t xml:space="preserve">School District with a Primary: </t>
    </r>
    <r>
      <rPr>
        <sz val="12"/>
        <rFont val="Calibri"/>
        <family val="2"/>
      </rPr>
      <t xml:space="preserve">Jurisdiction with </t>
    </r>
    <r>
      <rPr>
        <b/>
        <i/>
        <u/>
        <sz val="12"/>
        <rFont val="Calibri"/>
        <family val="2"/>
      </rPr>
      <t>Odd-Year Primary Election Date</t>
    </r>
    <r>
      <rPr>
        <sz val="12"/>
        <rFont val="Calibri"/>
        <family val="2"/>
      </rPr>
      <t xml:space="preserve"> elections must appoint </t>
    </r>
    <r>
      <rPr>
        <i/>
        <sz val="12"/>
        <rFont val="Calibri"/>
        <family val="2"/>
      </rPr>
      <t>absentee, mail and UOCAVA (only county auditor appoints UOCAVA board members)</t>
    </r>
    <r>
      <rPr>
        <sz val="12"/>
        <rFont val="Calibri"/>
        <family val="2"/>
      </rPr>
      <t xml:space="preserve"> </t>
    </r>
    <r>
      <rPr>
        <i/>
        <sz val="12"/>
        <rFont val="Calibri"/>
        <family val="2"/>
      </rPr>
      <t xml:space="preserve">ballot board members </t>
    </r>
    <r>
      <rPr>
        <u/>
        <sz val="12"/>
        <rFont val="Calibri"/>
        <family val="2"/>
      </rPr>
      <t>by</t>
    </r>
    <r>
      <rPr>
        <sz val="12"/>
        <rFont val="Calibri"/>
        <family val="2"/>
      </rPr>
      <t xml:space="preserve"> the time they are to examine the voted ballot </t>
    </r>
    <r>
      <rPr>
        <i/>
        <sz val="12"/>
        <rFont val="Calibri"/>
        <family val="2"/>
      </rPr>
      <t>return</t>
    </r>
    <r>
      <rPr>
        <sz val="12"/>
        <rFont val="Calibri"/>
        <family val="2"/>
      </rPr>
      <t xml:space="preserve"> envelopes and mark them "accepted" or "rejected" - before voted absentee, mail and UOCAVA ballots are returned.</t>
    </r>
  </si>
  <si>
    <r>
      <t xml:space="preserve">Election Administration: </t>
    </r>
    <r>
      <rPr>
        <sz val="12"/>
        <rFont val="Calibri"/>
        <family val="2"/>
      </rPr>
      <t xml:space="preserve">All UOCAVA ballots for the </t>
    </r>
    <r>
      <rPr>
        <b/>
        <i/>
        <u/>
        <sz val="12"/>
        <rFont val="Calibri"/>
        <family val="2"/>
      </rPr>
      <t>Odd-Year Primary Election Date</t>
    </r>
    <r>
      <rPr>
        <sz val="12"/>
        <rFont val="Calibri"/>
        <family val="2"/>
      </rPr>
      <t xml:space="preserve"> elections, with applications on file, MUST be sent by this date. </t>
    </r>
    <r>
      <rPr>
        <b/>
        <i/>
        <sz val="12"/>
        <rFont val="Calibri"/>
        <family val="2"/>
      </rPr>
      <t>Counties</t>
    </r>
    <r>
      <rPr>
        <sz val="12"/>
        <rFont val="Calibri"/>
        <family val="2"/>
      </rPr>
      <t xml:space="preserve"> are required to manage this process. Local jurisdictions holding standalone elections must provide ballots to the counties for distribution. Counties are required to double check SVRS online queues for FPCA and Absentee Ballot application processing. Review Absentee Ballot reports to make certain all applicants have been processed and all initialized UOCAVA ballots that have been sent are in "sent" status in SVRS - at least 46 days before the election.</t>
    </r>
  </si>
  <si>
    <r>
      <t xml:space="preserve">City with a Primary: </t>
    </r>
    <r>
      <rPr>
        <sz val="12"/>
        <rFont val="Calibri"/>
        <family val="2"/>
      </rPr>
      <t xml:space="preserve">All UOCAVA ballots for the </t>
    </r>
    <r>
      <rPr>
        <b/>
        <i/>
        <u/>
        <sz val="12"/>
        <rFont val="Calibri"/>
        <family val="2"/>
      </rPr>
      <t>Odd-Year Primary Election Date</t>
    </r>
    <r>
      <rPr>
        <sz val="12"/>
        <rFont val="Calibri"/>
        <family val="2"/>
      </rPr>
      <t xml:space="preserve"> elections, with applications on file, MUST be sent by this date. </t>
    </r>
    <r>
      <rPr>
        <b/>
        <i/>
        <sz val="12"/>
        <rFont val="Calibri"/>
        <family val="2"/>
      </rPr>
      <t>Counties</t>
    </r>
    <r>
      <rPr>
        <sz val="12"/>
        <rFont val="Calibri"/>
        <family val="2"/>
      </rPr>
      <t xml:space="preserve"> are required to manage this process. Local jurisdictions holding standalone elections must provide ballots to the counties for distribution. Counties are required to double check SVRS online queues for FPCA and Absentee Ballot application processing. Review Absentee Ballot reports to make certain all applicants have been processed and all initialized UOCAVA ballots that have been sent are in "sent" status in SVRS - at least 46 days before the election.</t>
    </r>
  </si>
  <si>
    <r>
      <t xml:space="preserve">School District with a Primary: </t>
    </r>
    <r>
      <rPr>
        <sz val="12"/>
        <rFont val="Calibri"/>
        <family val="2"/>
      </rPr>
      <t xml:space="preserve">All UOCAVA ballots for the </t>
    </r>
    <r>
      <rPr>
        <b/>
        <i/>
        <u/>
        <sz val="12"/>
        <rFont val="Calibri"/>
        <family val="2"/>
      </rPr>
      <t>Odd-Year Primary Election Date</t>
    </r>
    <r>
      <rPr>
        <sz val="12"/>
        <rFont val="Calibri"/>
        <family val="2"/>
      </rPr>
      <t xml:space="preserve"> elections, with applications on file, MUST be sent by this date. </t>
    </r>
    <r>
      <rPr>
        <b/>
        <i/>
        <sz val="12"/>
        <rFont val="Calibri"/>
        <family val="2"/>
      </rPr>
      <t>Counties</t>
    </r>
    <r>
      <rPr>
        <sz val="12"/>
        <rFont val="Calibri"/>
        <family val="2"/>
      </rPr>
      <t xml:space="preserve"> are required to manage this process. Local jurisdictions holding standalone elections must provide ballots to the counties for distribution. Counties are required to double check SVRS online queues for FPCA and Absentee Ballot application processing. Review Absentee Ballot reports to make certain all applicants have been processed and all initialized UOCAVA ballots that have been sent are in "sent" status in SVRS - at least 46 days before the election.</t>
    </r>
  </si>
  <si>
    <r>
      <t>Election Administration:</t>
    </r>
    <r>
      <rPr>
        <sz val="12"/>
        <rFont val="Calibri"/>
        <family val="2"/>
      </rPr>
      <t xml:space="preserve"> Counties make master lists available for </t>
    </r>
    <r>
      <rPr>
        <b/>
        <i/>
        <u/>
        <sz val="12"/>
        <rFont val="Calibri"/>
        <family val="2"/>
      </rPr>
      <t>Odd-Year Primary Election Date</t>
    </r>
    <r>
      <rPr>
        <sz val="12"/>
        <rFont val="Calibri"/>
        <family val="2"/>
      </rPr>
      <t xml:space="preserve"> Absentee Ballot voting. Suggestion: Even if SVRS is being used for Absentee Ballot voting, make sure to still have a paper copy of master list available in the event that internet access or power is not available. Absentee Ballot voting continues regardless of access to the SVRS database - at least 46 days before each election.</t>
    </r>
  </si>
  <si>
    <r>
      <t>City with a Primary:</t>
    </r>
    <r>
      <rPr>
        <sz val="12"/>
        <rFont val="Calibri"/>
        <family val="2"/>
      </rPr>
      <t xml:space="preserve"> Counties make master lists available for </t>
    </r>
    <r>
      <rPr>
        <b/>
        <i/>
        <u/>
        <sz val="12"/>
        <rFont val="Calibri"/>
        <family val="2"/>
      </rPr>
      <t>Odd-Year Primary Election Date</t>
    </r>
    <r>
      <rPr>
        <sz val="12"/>
        <rFont val="Calibri"/>
        <family val="2"/>
      </rPr>
      <t xml:space="preserve"> Absentee Ballot voting. Suggestion: Even if SVRS is being used for Absentee Ballot voting, make sure to still have a paper copy of master list available in the event that internet access or power is not available. Absentee Ballot voting continues regardless of access to the SVRS database - at least 46 days before each election.</t>
    </r>
  </si>
  <si>
    <r>
      <t>School District with a Primary:</t>
    </r>
    <r>
      <rPr>
        <sz val="12"/>
        <rFont val="Calibri"/>
        <family val="2"/>
      </rPr>
      <t xml:space="preserve"> Counties make master lists available for </t>
    </r>
    <r>
      <rPr>
        <b/>
        <i/>
        <u/>
        <sz val="12"/>
        <rFont val="Calibri"/>
        <family val="2"/>
      </rPr>
      <t>Odd-Year Primary Election Date</t>
    </r>
    <r>
      <rPr>
        <sz val="12"/>
        <rFont val="Calibri"/>
        <family val="2"/>
      </rPr>
      <t xml:space="preserve"> Absentee Ballot voting. Suggestion: Even if SVRS is being used for Absentee Ballot voting, make sure to still have a paper copy of master list available in the event that internet access or power is not available. Absentee Ballot voting continues regardless of access to the SVRS database - at least 46 days before each election.</t>
    </r>
  </si>
  <si>
    <r>
      <t>Election Administration:</t>
    </r>
    <r>
      <rPr>
        <sz val="12"/>
        <rFont val="Calibri"/>
        <family val="2"/>
      </rPr>
      <t xml:space="preserve"> </t>
    </r>
    <r>
      <rPr>
        <b/>
        <i/>
        <u/>
        <sz val="12"/>
        <rFont val="Calibri"/>
        <family val="2"/>
      </rPr>
      <t>Odd-Year Primary Election Date</t>
    </r>
    <r>
      <rPr>
        <sz val="12"/>
        <rFont val="Calibri"/>
        <family val="2"/>
      </rPr>
      <t xml:space="preserve"> mail ballots shall be mailed by nonforwardable mail to all registered voters in mail ballot precincts identified for a city's odd-year primary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t>
    </r>
  </si>
  <si>
    <r>
      <t>City with a Primary:</t>
    </r>
    <r>
      <rPr>
        <sz val="12"/>
        <rFont val="Calibri"/>
        <family val="2"/>
      </rPr>
      <t xml:space="preserve"> </t>
    </r>
    <r>
      <rPr>
        <b/>
        <i/>
        <u/>
        <sz val="12"/>
        <rFont val="Calibri"/>
        <family val="2"/>
      </rPr>
      <t>Odd-Year Primary Election Date</t>
    </r>
    <r>
      <rPr>
        <sz val="12"/>
        <rFont val="Calibri"/>
        <family val="2"/>
      </rPr>
      <t xml:space="preserve"> mail ballots shall be mailed by nonforwardable mail to all registered voters in mail ballot precincts identified for a city's odd-year primary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t>
    </r>
  </si>
  <si>
    <r>
      <t>Election Administration:</t>
    </r>
    <r>
      <rPr>
        <sz val="12"/>
        <rFont val="Calibri"/>
        <family val="2"/>
      </rPr>
      <t xml:space="preserve"> Period of time for Absentee Voting for </t>
    </r>
    <r>
      <rPr>
        <b/>
        <i/>
        <u/>
        <sz val="12"/>
        <rFont val="Calibri"/>
        <family val="2"/>
      </rPr>
      <t>Odd-Year Primary Election Date</t>
    </r>
    <r>
      <rPr>
        <sz val="12"/>
        <rFont val="Calibri"/>
        <family val="2"/>
      </rPr>
      <t xml:space="preserve"> elections. Assistive voting device required for all Absentee Ballot voting locations - at least 46 days before election through day before election.</t>
    </r>
  </si>
  <si>
    <r>
      <t>Political Parties:</t>
    </r>
    <r>
      <rPr>
        <sz val="12"/>
        <rFont val="Calibri"/>
        <family val="2"/>
      </rPr>
      <t xml:space="preserve"> Period of time for Absentee Voting for </t>
    </r>
    <r>
      <rPr>
        <b/>
        <i/>
        <u/>
        <sz val="12"/>
        <rFont val="Calibri"/>
        <family val="2"/>
      </rPr>
      <t>Odd-Year Primary Election Date</t>
    </r>
    <r>
      <rPr>
        <sz val="12"/>
        <rFont val="Calibri"/>
        <family val="2"/>
      </rPr>
      <t xml:space="preserve"> elections. Assistive voting device required for all Absentee Ballot voting locations - at least 46 days before election through day before election.</t>
    </r>
  </si>
  <si>
    <r>
      <t>City with a Primary:</t>
    </r>
    <r>
      <rPr>
        <sz val="12"/>
        <rFont val="Calibri"/>
        <family val="2"/>
      </rPr>
      <t xml:space="preserve"> Period of time for Absentee Voting for </t>
    </r>
    <r>
      <rPr>
        <b/>
        <i/>
        <u/>
        <sz val="12"/>
        <rFont val="Calibri"/>
        <family val="2"/>
      </rPr>
      <t>Odd-Year Primary Election Date</t>
    </r>
    <r>
      <rPr>
        <sz val="12"/>
        <rFont val="Calibri"/>
        <family val="2"/>
      </rPr>
      <t xml:space="preserve"> elections. Assistive voting device required for all Absentee Ballot voting locations - at least 46 days before election through day before election.</t>
    </r>
  </si>
  <si>
    <r>
      <t>School District with a Primary:</t>
    </r>
    <r>
      <rPr>
        <sz val="12"/>
        <rFont val="Calibri"/>
        <family val="2"/>
      </rPr>
      <t xml:space="preserve"> Period of time for Absentee Voting for </t>
    </r>
    <r>
      <rPr>
        <b/>
        <i/>
        <u/>
        <sz val="12"/>
        <rFont val="Calibri"/>
        <family val="2"/>
      </rPr>
      <t>Odd-Year Primary Election Date</t>
    </r>
    <r>
      <rPr>
        <sz val="12"/>
        <rFont val="Calibri"/>
        <family val="2"/>
      </rPr>
      <t xml:space="preserve"> elections. Assistive voting device required for all Absentee Ballot voting locations - at least 46 days before election through day before election.</t>
    </r>
  </si>
  <si>
    <r>
      <t xml:space="preserve">Election Administration: </t>
    </r>
    <r>
      <rPr>
        <sz val="12"/>
        <rFont val="Calibri"/>
        <family val="2"/>
      </rPr>
      <t xml:space="preserve">An agent returning another's Absentee Ballot or Mail Ballot must show ID with name and signature. </t>
    </r>
    <r>
      <rPr>
        <b/>
        <i/>
        <u/>
        <sz val="12"/>
        <rFont val="Calibri"/>
        <family val="2"/>
      </rPr>
      <t>Odd-Year Primary Election Date</t>
    </r>
    <r>
      <rPr>
        <sz val="12"/>
        <rFont val="Calibri"/>
        <family val="2"/>
      </rPr>
      <t xml:space="preserve"> election administrators record agent's name/address, voter's name/address and has agent sign the log. An agent may deliver no more than three other voters' ballots in any election. Ballot packets returned by agents are to be reviewed for tampering.</t>
    </r>
  </si>
  <si>
    <r>
      <t xml:space="preserve">City with a Primary: </t>
    </r>
    <r>
      <rPr>
        <sz val="12"/>
        <rFont val="Calibri"/>
        <family val="2"/>
      </rPr>
      <t xml:space="preserve">An agent returning another's Absentee Ballot or Mail Ballot must show ID with name and signature. </t>
    </r>
    <r>
      <rPr>
        <b/>
        <i/>
        <u/>
        <sz val="12"/>
        <rFont val="Calibri"/>
        <family val="2"/>
      </rPr>
      <t>Odd-Year Primary Election Date</t>
    </r>
    <r>
      <rPr>
        <sz val="12"/>
        <rFont val="Calibri"/>
        <family val="2"/>
      </rPr>
      <t xml:space="preserve"> election administrators record agent's name/address, voter's name/address and has agent sign the log. An agent may deliver no more than three other voters' ballots in any election. Ballot packets returned by agents are to be reviewed for tampering.</t>
    </r>
  </si>
  <si>
    <r>
      <t xml:space="preserve">School District with a Primary: </t>
    </r>
    <r>
      <rPr>
        <sz val="12"/>
        <rFont val="Calibri"/>
        <family val="2"/>
      </rPr>
      <t xml:space="preserve">An agent returning another's Absentee Ballot or Mail Ballot must show ID with name and signature. </t>
    </r>
    <r>
      <rPr>
        <b/>
        <i/>
        <u/>
        <sz val="12"/>
        <rFont val="Calibri"/>
        <family val="2"/>
      </rPr>
      <t>Odd-Year Primary Election Date</t>
    </r>
    <r>
      <rPr>
        <sz val="12"/>
        <rFont val="Calibri"/>
        <family val="2"/>
      </rPr>
      <t xml:space="preserve"> election administrators record agent's name/address, voter's name/address and has agent sign the log. An agent may deliver no more than three other voters' ballots in any election. Ballot packets returned by agents are to be reviewed for tampering.</t>
    </r>
  </si>
  <si>
    <r>
      <t>Election Administration:</t>
    </r>
    <r>
      <rPr>
        <sz val="12"/>
        <rFont val="Calibri"/>
        <family val="2"/>
      </rPr>
      <t xml:space="preserve"> All </t>
    </r>
    <r>
      <rPr>
        <b/>
        <i/>
        <u/>
        <sz val="12"/>
        <rFont val="Calibri"/>
        <family val="2"/>
      </rPr>
      <t>Odd-Year Primary Election Date</t>
    </r>
    <r>
      <rPr>
        <sz val="12"/>
        <rFont val="Calibri"/>
        <family val="2"/>
      </rPr>
      <t xml:space="preserve"> election administrators date, stamp or initial and record returned voted ballot envelopes (mark as received in SVRS) and place in secure location for ballot board review.</t>
    </r>
  </si>
  <si>
    <r>
      <t>City with a Primary:</t>
    </r>
    <r>
      <rPr>
        <sz val="12"/>
        <rFont val="Calibri"/>
        <family val="2"/>
      </rPr>
      <t xml:space="preserve"> All </t>
    </r>
    <r>
      <rPr>
        <b/>
        <i/>
        <u/>
        <sz val="12"/>
        <rFont val="Calibri"/>
        <family val="2"/>
      </rPr>
      <t>Odd-Year Primary Election Date</t>
    </r>
    <r>
      <rPr>
        <sz val="12"/>
        <rFont val="Calibri"/>
        <family val="2"/>
      </rPr>
      <t xml:space="preserve"> election administrators date, stamp or initial and record returned voted ballot envelopes (mark as received in SVRS) and place in secure location for ballot board review.</t>
    </r>
  </si>
  <si>
    <r>
      <t>School District with a Primary:</t>
    </r>
    <r>
      <rPr>
        <sz val="12"/>
        <rFont val="Calibri"/>
        <family val="2"/>
      </rPr>
      <t xml:space="preserve"> All </t>
    </r>
    <r>
      <rPr>
        <b/>
        <i/>
        <u/>
        <sz val="12"/>
        <rFont val="Calibri"/>
        <family val="2"/>
      </rPr>
      <t>Odd-Year Primary Election Date</t>
    </r>
    <r>
      <rPr>
        <sz val="12"/>
        <rFont val="Calibri"/>
        <family val="2"/>
      </rPr>
      <t xml:space="preserve"> election administrators date, stamp or initial and record returned voted ballot envelopes (mark as received in SVRS) and place in secure location for ballot board review.</t>
    </r>
  </si>
  <si>
    <r>
      <t xml:space="preserve">Election Administration: </t>
    </r>
    <r>
      <rPr>
        <b/>
        <i/>
        <u/>
        <sz val="12"/>
        <rFont val="Calibri"/>
        <family val="2"/>
      </rPr>
      <t>Odd-Year Primary Election Date</t>
    </r>
    <r>
      <rPr>
        <sz val="12"/>
        <rFont val="Calibri"/>
        <family val="2"/>
      </rPr>
      <t xml:space="preserve"> Absentee Ballot and Mail Ballot boards review voted returned ballot envelopes for "acceptance" or "rejection." Within 5 days after receipt for voted ballots returned from beginning of Absentee Ballot and Mail Ballot voting period through the 15th day before the election. Beginning the 14th day before the election, voted ballots must be reviewed within 3 days - beginning of Absentee Ballot and Mail Ballot voting period (at least 46 days before election) until no later than 24 hours after the end of voting.</t>
    </r>
  </si>
  <si>
    <r>
      <t xml:space="preserve">City with a Primary: </t>
    </r>
    <r>
      <rPr>
        <b/>
        <i/>
        <u/>
        <sz val="12"/>
        <rFont val="Calibri"/>
        <family val="2"/>
      </rPr>
      <t>Odd-Year Primary Election Date</t>
    </r>
    <r>
      <rPr>
        <sz val="12"/>
        <rFont val="Calibri"/>
        <family val="2"/>
      </rPr>
      <t xml:space="preserve"> Absentee Ballot and Mail Ballot boards review voted returned ballot envelopes for "acceptance" or "rejection." Within 5 days after receipt for voted ballots returned from beginning of Absentee Ballot and Mail Ballot voting period through the 15th day before the election. Beginning the 14th day before the election, voted ballots must be reviewed within 3 days - beginning of Absentee Ballot and Mail Ballot voting period (at least 46 days before election) until no later than 24 hours after the end of voting.</t>
    </r>
  </si>
  <si>
    <r>
      <t xml:space="preserve">School District with a Primary: </t>
    </r>
    <r>
      <rPr>
        <b/>
        <i/>
        <u/>
        <sz val="12"/>
        <rFont val="Calibri"/>
        <family val="2"/>
      </rPr>
      <t>Odd-Year Primary Election Date</t>
    </r>
    <r>
      <rPr>
        <sz val="12"/>
        <rFont val="Calibri"/>
        <family val="2"/>
      </rPr>
      <t xml:space="preserve"> Absentee Ballot and Mail Ballot boards review voted returned ballot envelopes for "acceptance" or "rejection." Within 5 days after receipt for voted ballots returned from beginning of Absentee Ballot and Mail Ballot voting period through the 15th day before the election. Beginning the 14th day before the election, voted ballots must be reviewed within 3 days - beginning of Absentee Ballot and Mail Ballot voting period (at least 46 days before election) until no later than 24 hours after the end of voting.</t>
    </r>
  </si>
  <si>
    <r>
      <t xml:space="preserve">Election Administration: </t>
    </r>
    <r>
      <rPr>
        <sz val="12"/>
        <rFont val="Calibri"/>
        <family val="2"/>
      </rPr>
      <t xml:space="preserve">Municipality must </t>
    </r>
    <r>
      <rPr>
        <u/>
        <sz val="12"/>
        <rFont val="Calibri"/>
        <family val="2"/>
      </rPr>
      <t>not</t>
    </r>
    <r>
      <rPr>
        <sz val="12"/>
        <rFont val="Calibri"/>
        <family val="2"/>
      </rPr>
      <t xml:space="preserve"> make a change to the </t>
    </r>
    <r>
      <rPr>
        <i/>
        <sz val="12"/>
        <rFont val="Calibri"/>
        <family val="2"/>
      </rPr>
      <t>number or name of a street address</t>
    </r>
    <r>
      <rPr>
        <sz val="12"/>
        <rFont val="Calibri"/>
        <family val="2"/>
      </rPr>
      <t xml:space="preserve"> of an existing residence prior to </t>
    </r>
    <r>
      <rPr>
        <b/>
        <i/>
        <u/>
        <sz val="12"/>
        <rFont val="Calibri"/>
        <family val="2"/>
      </rPr>
      <t>August Odd-Year Primary Election Date</t>
    </r>
    <r>
      <rPr>
        <sz val="12"/>
        <rFont val="Calibri"/>
        <family val="2"/>
      </rPr>
      <t xml:space="preserve"> elections in a jurisdiction which includes the affected residence - not during the 45 days prior to </t>
    </r>
    <r>
      <rPr>
        <b/>
        <i/>
        <u/>
        <sz val="12"/>
        <rFont val="Calibri"/>
        <family val="2"/>
      </rPr>
      <t>any</t>
    </r>
    <r>
      <rPr>
        <sz val="12"/>
        <rFont val="Calibri"/>
        <family val="2"/>
      </rPr>
      <t xml:space="preserve"> election.</t>
    </r>
  </si>
  <si>
    <r>
      <t xml:space="preserve">Political Parties: </t>
    </r>
    <r>
      <rPr>
        <sz val="12"/>
        <rFont val="Calibri"/>
        <family val="2"/>
      </rPr>
      <t xml:space="preserve">Municipality must </t>
    </r>
    <r>
      <rPr>
        <u/>
        <sz val="12"/>
        <rFont val="Calibri"/>
        <family val="2"/>
      </rPr>
      <t>not</t>
    </r>
    <r>
      <rPr>
        <sz val="12"/>
        <rFont val="Calibri"/>
        <family val="2"/>
      </rPr>
      <t xml:space="preserve"> make a change to the </t>
    </r>
    <r>
      <rPr>
        <i/>
        <sz val="12"/>
        <rFont val="Calibri"/>
        <family val="2"/>
      </rPr>
      <t>number or name of a street address</t>
    </r>
    <r>
      <rPr>
        <sz val="12"/>
        <rFont val="Calibri"/>
        <family val="2"/>
      </rPr>
      <t xml:space="preserve"> of an existing residence prior to </t>
    </r>
    <r>
      <rPr>
        <b/>
        <i/>
        <u/>
        <sz val="12"/>
        <rFont val="Calibri"/>
        <family val="2"/>
      </rPr>
      <t>August Odd-Year Primary Election Date</t>
    </r>
    <r>
      <rPr>
        <sz val="12"/>
        <rFont val="Calibri"/>
        <family val="2"/>
      </rPr>
      <t xml:space="preserve"> elections in a jurisdiction which includes the affected residence - not during the 45 days prior to </t>
    </r>
    <r>
      <rPr>
        <b/>
        <i/>
        <u/>
        <sz val="12"/>
        <rFont val="Calibri"/>
        <family val="2"/>
      </rPr>
      <t>any</t>
    </r>
    <r>
      <rPr>
        <sz val="12"/>
        <rFont val="Calibri"/>
        <family val="2"/>
      </rPr>
      <t xml:space="preserve"> election.</t>
    </r>
  </si>
  <si>
    <r>
      <t xml:space="preserve">City with a Primary: </t>
    </r>
    <r>
      <rPr>
        <sz val="12"/>
        <rFont val="Calibri"/>
        <family val="2"/>
      </rPr>
      <t xml:space="preserve">Municipality must </t>
    </r>
    <r>
      <rPr>
        <u/>
        <sz val="12"/>
        <rFont val="Calibri"/>
        <family val="2"/>
      </rPr>
      <t>not</t>
    </r>
    <r>
      <rPr>
        <sz val="12"/>
        <rFont val="Calibri"/>
        <family val="2"/>
      </rPr>
      <t xml:space="preserve"> make a change to the </t>
    </r>
    <r>
      <rPr>
        <i/>
        <sz val="12"/>
        <rFont val="Calibri"/>
        <family val="2"/>
      </rPr>
      <t>number or name of a street address</t>
    </r>
    <r>
      <rPr>
        <sz val="12"/>
        <rFont val="Calibri"/>
        <family val="2"/>
      </rPr>
      <t xml:space="preserve"> of an existing residence prior to </t>
    </r>
    <r>
      <rPr>
        <b/>
        <i/>
        <u/>
        <sz val="12"/>
        <rFont val="Calibri"/>
        <family val="2"/>
      </rPr>
      <t>August Odd-Year Primary Election Date</t>
    </r>
    <r>
      <rPr>
        <sz val="12"/>
        <rFont val="Calibri"/>
        <family val="2"/>
      </rPr>
      <t xml:space="preserve"> elections in a jurisdiction which includes the affected residence - not during the 45 days prior to </t>
    </r>
    <r>
      <rPr>
        <b/>
        <i/>
        <u/>
        <sz val="12"/>
        <rFont val="Calibri"/>
        <family val="2"/>
      </rPr>
      <t>any</t>
    </r>
    <r>
      <rPr>
        <sz val="12"/>
        <rFont val="Calibri"/>
        <family val="2"/>
      </rPr>
      <t xml:space="preserve"> election.</t>
    </r>
  </si>
  <si>
    <r>
      <t xml:space="preserve">School District with a Primary: </t>
    </r>
    <r>
      <rPr>
        <sz val="12"/>
        <rFont val="Calibri"/>
        <family val="2"/>
      </rPr>
      <t xml:space="preserve">Municipality must </t>
    </r>
    <r>
      <rPr>
        <u/>
        <sz val="12"/>
        <rFont val="Calibri"/>
        <family val="2"/>
      </rPr>
      <t>not</t>
    </r>
    <r>
      <rPr>
        <sz val="12"/>
        <rFont val="Calibri"/>
        <family val="2"/>
      </rPr>
      <t xml:space="preserve"> make a change to the </t>
    </r>
    <r>
      <rPr>
        <i/>
        <sz val="12"/>
        <rFont val="Calibri"/>
        <family val="2"/>
      </rPr>
      <t>number or name of a street address</t>
    </r>
    <r>
      <rPr>
        <sz val="12"/>
        <rFont val="Calibri"/>
        <family val="2"/>
      </rPr>
      <t xml:space="preserve"> of an existing residence prior to </t>
    </r>
    <r>
      <rPr>
        <b/>
        <i/>
        <u/>
        <sz val="12"/>
        <rFont val="Calibri"/>
        <family val="2"/>
      </rPr>
      <t>August Odd-Year Primary Election Date</t>
    </r>
    <r>
      <rPr>
        <sz val="12"/>
        <rFont val="Calibri"/>
        <family val="2"/>
      </rPr>
      <t xml:space="preserve"> elections in a jurisdiction which includes the affected residence - not during the 45 days prior to </t>
    </r>
    <r>
      <rPr>
        <b/>
        <i/>
        <u/>
        <sz val="12"/>
        <rFont val="Calibri"/>
        <family val="2"/>
      </rPr>
      <t>any</t>
    </r>
    <r>
      <rPr>
        <sz val="12"/>
        <rFont val="Calibri"/>
        <family val="2"/>
      </rPr>
      <t xml:space="preserve"> election.</t>
    </r>
  </si>
  <si>
    <r>
      <t xml:space="preserve">Election Administration: </t>
    </r>
    <r>
      <rPr>
        <sz val="12"/>
        <rFont val="Calibri"/>
        <family val="2"/>
      </rPr>
      <t xml:space="preserve">Last day for county to meet or otherwise communicate election procedures with local election officials of jurisdictions with </t>
    </r>
    <r>
      <rPr>
        <b/>
        <i/>
        <u/>
        <sz val="12"/>
        <rFont val="Calibri"/>
        <family val="2"/>
      </rPr>
      <t>odd-year general elections</t>
    </r>
    <r>
      <rPr>
        <sz val="12"/>
        <rFont val="Calibri"/>
        <family val="2"/>
      </rPr>
      <t>. County may require the head election judges of the jurisdiction to attend meeting - at least 18 weeks before general elections.</t>
    </r>
  </si>
  <si>
    <r>
      <t xml:space="preserve">City with a Primary: </t>
    </r>
    <r>
      <rPr>
        <sz val="12"/>
        <rFont val="Calibri"/>
        <family val="2"/>
      </rPr>
      <t xml:space="preserve">Last day for county to meet or otherwise communicate election procedures with local election officials of jurisdictions with </t>
    </r>
    <r>
      <rPr>
        <b/>
        <i/>
        <u/>
        <sz val="12"/>
        <rFont val="Calibri"/>
        <family val="2"/>
      </rPr>
      <t>odd-year general elections</t>
    </r>
    <r>
      <rPr>
        <sz val="12"/>
        <rFont val="Calibri"/>
        <family val="2"/>
      </rPr>
      <t>. County may require the head election judges of the jurisdiction to attend meeting - at least 18 weeks before general elections.</t>
    </r>
  </si>
  <si>
    <r>
      <t xml:space="preserve">City without a Primary: </t>
    </r>
    <r>
      <rPr>
        <sz val="12"/>
        <rFont val="Calibri"/>
        <family val="2"/>
      </rPr>
      <t xml:space="preserve">Last day for county to meet or otherwise communicate election procedures with local election officials of jurisdictions with </t>
    </r>
    <r>
      <rPr>
        <b/>
        <i/>
        <u/>
        <sz val="12"/>
        <rFont val="Calibri"/>
        <family val="2"/>
      </rPr>
      <t>odd-year general elections</t>
    </r>
    <r>
      <rPr>
        <sz val="12"/>
        <rFont val="Calibri"/>
        <family val="2"/>
      </rPr>
      <t>. County may require the head election judges of the jurisdiction to attend meeting - at least 18 weeks before general elections.</t>
    </r>
  </si>
  <si>
    <r>
      <t xml:space="preserve">Town with November Elections: </t>
    </r>
    <r>
      <rPr>
        <sz val="12"/>
        <rFont val="Calibri"/>
        <family val="2"/>
      </rPr>
      <t xml:space="preserve">Last day for county to meet or otherwise communicate election procedures with local election officials of jurisdictions with </t>
    </r>
    <r>
      <rPr>
        <b/>
        <i/>
        <u/>
        <sz val="12"/>
        <rFont val="Calibri"/>
        <family val="2"/>
      </rPr>
      <t>odd-year general elections</t>
    </r>
    <r>
      <rPr>
        <sz val="12"/>
        <rFont val="Calibri"/>
        <family val="2"/>
      </rPr>
      <t>. County may require the head election judges of the jurisdiction to attend meeting - at least 18 weeks before general elections.</t>
    </r>
  </si>
  <si>
    <r>
      <t xml:space="preserve">School District with a Primary: </t>
    </r>
    <r>
      <rPr>
        <sz val="12"/>
        <rFont val="Calibri"/>
        <family val="2"/>
      </rPr>
      <t xml:space="preserve">Last day for county to meet or otherwise communicate election procedures with local election officials of jurisdictions with </t>
    </r>
    <r>
      <rPr>
        <b/>
        <i/>
        <u/>
        <sz val="12"/>
        <rFont val="Calibri"/>
        <family val="2"/>
      </rPr>
      <t>odd-year general elections</t>
    </r>
    <r>
      <rPr>
        <sz val="12"/>
        <rFont val="Calibri"/>
        <family val="2"/>
      </rPr>
      <t>. County may require the head election judges of the jurisdiction to attend meeting - at least 18 weeks before general elections.</t>
    </r>
  </si>
  <si>
    <r>
      <t xml:space="preserve">School District without a Primary: </t>
    </r>
    <r>
      <rPr>
        <sz val="12"/>
        <rFont val="Calibri"/>
        <family val="2"/>
      </rPr>
      <t xml:space="preserve">Last day for county to meet or otherwise communicate election procedures with local election officials of jurisdictions with </t>
    </r>
    <r>
      <rPr>
        <b/>
        <i/>
        <u/>
        <sz val="12"/>
        <rFont val="Calibri"/>
        <family val="2"/>
      </rPr>
      <t>odd-year general elections</t>
    </r>
    <r>
      <rPr>
        <sz val="12"/>
        <rFont val="Calibri"/>
        <family val="2"/>
      </rPr>
      <t>. County may require the head election judges of the jurisdiction to attend meeting - at least 18 weeks before general elections.</t>
    </r>
  </si>
  <si>
    <r>
      <t xml:space="preserve">Election Administration: </t>
    </r>
    <r>
      <rPr>
        <sz val="12"/>
        <rFont val="Calibri"/>
        <family val="2"/>
      </rPr>
      <t>Jurisdictions provide for instruction of voters with a demonstration voting system in a public place for the 6 weeks immediately prior to the 1st election at which the new voting system will be used (</t>
    </r>
    <r>
      <rPr>
        <b/>
        <i/>
        <u/>
        <sz val="12"/>
        <rFont val="Calibri"/>
        <family val="2"/>
      </rPr>
      <t>Odd-Year Primary Election Date</t>
    </r>
    <r>
      <rPr>
        <sz val="12"/>
        <rFont val="Calibri"/>
        <family val="2"/>
      </rPr>
      <t>).</t>
    </r>
  </si>
  <si>
    <r>
      <t xml:space="preserve">City with a Primary: </t>
    </r>
    <r>
      <rPr>
        <sz val="12"/>
        <rFont val="Calibri"/>
        <family val="2"/>
      </rPr>
      <t>Jurisdictions provide for instruction of voters with a demonstration voting system in a public place for the 6 weeks immediately prior to the 1st election at which the new voting system will be used (</t>
    </r>
    <r>
      <rPr>
        <b/>
        <i/>
        <u/>
        <sz val="12"/>
        <rFont val="Calibri"/>
        <family val="2"/>
      </rPr>
      <t>Odd-Year Primary Election Date</t>
    </r>
    <r>
      <rPr>
        <sz val="12"/>
        <rFont val="Calibri"/>
        <family val="2"/>
      </rPr>
      <t>).</t>
    </r>
  </si>
  <si>
    <r>
      <t xml:space="preserve">School District with a Primary: </t>
    </r>
    <r>
      <rPr>
        <sz val="12"/>
        <rFont val="Calibri"/>
        <family val="2"/>
      </rPr>
      <t>Jurisdictions provide for instruction of voters with a demonstration voting system in a public place for the 6 weeks immediately prior to the 1st election at which the new voting system will be used (</t>
    </r>
    <r>
      <rPr>
        <b/>
        <i/>
        <u/>
        <sz val="12"/>
        <rFont val="Calibri"/>
        <family val="2"/>
      </rPr>
      <t>Odd-Year Primary Election Date</t>
    </r>
    <r>
      <rPr>
        <sz val="12"/>
        <rFont val="Calibri"/>
        <family val="2"/>
      </rPr>
      <t>).</t>
    </r>
  </si>
  <si>
    <r>
      <t xml:space="preserve">Election Administration: </t>
    </r>
    <r>
      <rPr>
        <sz val="12"/>
        <rFont val="Calibri"/>
        <family val="2"/>
      </rPr>
      <t>A major or minor political party qualifies for inclusion on the income tax form and property tax refund return if they qualify as a major or minor party by July 1 of the taxable year.</t>
    </r>
  </si>
  <si>
    <r>
      <t xml:space="preserve">Campaign Finance: </t>
    </r>
    <r>
      <rPr>
        <sz val="12"/>
        <rFont val="Calibri"/>
        <family val="2"/>
      </rPr>
      <t>A major or minor political party qualifies for inclusion on the income tax form and property tax refund return if they qualify as a major or minor party by July 1 of the taxable year.</t>
    </r>
  </si>
  <si>
    <r>
      <t xml:space="preserve">Political Parties: </t>
    </r>
    <r>
      <rPr>
        <sz val="12"/>
        <rFont val="Calibri"/>
        <family val="2"/>
      </rPr>
      <t>A major or minor political party qualifies for inclusion on the income tax form and property tax refund return if they qualify as a major or minor party by July 1 of the taxable year.</t>
    </r>
  </si>
  <si>
    <r>
      <t xml:space="preserve">Independence Day Holiday: </t>
    </r>
    <r>
      <rPr>
        <sz val="12"/>
        <rFont val="Calibri"/>
        <family val="2"/>
      </rPr>
      <t>No public business shall be transacted, except in cases of necessity.</t>
    </r>
  </si>
  <si>
    <r>
      <t xml:space="preserve">Election Administration: </t>
    </r>
    <r>
      <rPr>
        <sz val="12"/>
        <rFont val="Calibri"/>
        <family val="2"/>
      </rPr>
      <t xml:space="preserve">Deadline for Charter Commissions (a city with a charter) to submit proposed charter amendments to be placed on </t>
    </r>
    <r>
      <rPr>
        <b/>
        <i/>
        <u/>
        <sz val="12"/>
        <rFont val="Calibri"/>
        <family val="2"/>
      </rPr>
      <t>Odd-Year General Election Date</t>
    </r>
    <r>
      <rPr>
        <sz val="12"/>
        <rFont val="Calibri"/>
        <family val="2"/>
      </rPr>
      <t xml:space="preserve"> election ballots - at least 17 weeks before the general election.</t>
    </r>
  </si>
  <si>
    <r>
      <t xml:space="preserve">City with a Primary: </t>
    </r>
    <r>
      <rPr>
        <sz val="12"/>
        <rFont val="Calibri"/>
        <family val="2"/>
      </rPr>
      <t xml:space="preserve">Deadline for Charter Commissions (a city with a charter) to submit proposed charter amendments to be placed on </t>
    </r>
    <r>
      <rPr>
        <b/>
        <i/>
        <u/>
        <sz val="12"/>
        <rFont val="Calibri"/>
        <family val="2"/>
      </rPr>
      <t>Odd-Year General Election Date</t>
    </r>
    <r>
      <rPr>
        <sz val="12"/>
        <rFont val="Calibri"/>
        <family val="2"/>
      </rPr>
      <t xml:space="preserve"> election ballots - at least 17 weeks before the general election.</t>
    </r>
  </si>
  <si>
    <r>
      <t xml:space="preserve">City without a Primary: </t>
    </r>
    <r>
      <rPr>
        <sz val="12"/>
        <rFont val="Calibri"/>
        <family val="2"/>
      </rPr>
      <t xml:space="preserve">Deadline for Charter Commissions (a city with a charter) to submit proposed charter amendments to be placed on </t>
    </r>
    <r>
      <rPr>
        <b/>
        <i/>
        <u/>
        <sz val="12"/>
        <rFont val="Calibri"/>
        <family val="2"/>
      </rPr>
      <t>Odd-Year General Election Date</t>
    </r>
    <r>
      <rPr>
        <sz val="12"/>
        <rFont val="Calibri"/>
        <family val="2"/>
      </rPr>
      <t xml:space="preserve"> election ballots - at least 17 weeks before the general election.</t>
    </r>
  </si>
  <si>
    <r>
      <t xml:space="preserve">Election Administration: </t>
    </r>
    <r>
      <rPr>
        <sz val="12"/>
        <rFont val="Calibri"/>
        <family val="2"/>
      </rPr>
      <t xml:space="preserve">Last day to certify to OSS that the electronic rosters (e-pollbooks) being used at </t>
    </r>
    <r>
      <rPr>
        <b/>
        <i/>
        <u/>
        <sz val="12"/>
        <rFont val="Calibri"/>
        <family val="2"/>
      </rPr>
      <t>Odd-Year Primary Election Date</t>
    </r>
    <r>
      <rPr>
        <sz val="12"/>
        <rFont val="Calibri"/>
        <family val="2"/>
      </rPr>
      <t xml:space="preserve"> election </t>
    </r>
    <r>
      <rPr>
        <b/>
        <i/>
        <u/>
        <sz val="12"/>
        <rFont val="Calibri"/>
        <family val="2"/>
      </rPr>
      <t>meet</t>
    </r>
    <r>
      <rPr>
        <i/>
        <u/>
        <sz val="12"/>
        <rFont val="Calibri"/>
        <family val="2"/>
      </rPr>
      <t xml:space="preserve"> all of the requirements </t>
    </r>
    <r>
      <rPr>
        <sz val="12"/>
        <rFont val="Calibri"/>
        <family val="2"/>
      </rPr>
      <t xml:space="preserve">of M.S. 201.225 - at least 30 days before </t>
    </r>
    <r>
      <rPr>
        <i/>
        <sz val="12"/>
        <rFont val="Calibri"/>
        <family val="2"/>
      </rPr>
      <t>each</t>
    </r>
    <r>
      <rPr>
        <sz val="12"/>
        <rFont val="Calibri"/>
        <family val="2"/>
      </rPr>
      <t xml:space="preserve"> election.</t>
    </r>
  </si>
  <si>
    <r>
      <t xml:space="preserve">City with a Primary: </t>
    </r>
    <r>
      <rPr>
        <sz val="12"/>
        <rFont val="Calibri"/>
        <family val="2"/>
      </rPr>
      <t xml:space="preserve">Last day to certify to OSS that the electronic rosters (e-pollbooks) being used at </t>
    </r>
    <r>
      <rPr>
        <b/>
        <i/>
        <u/>
        <sz val="12"/>
        <rFont val="Calibri"/>
        <family val="2"/>
      </rPr>
      <t>Odd-Year Primary Election Date</t>
    </r>
    <r>
      <rPr>
        <sz val="12"/>
        <rFont val="Calibri"/>
        <family val="2"/>
      </rPr>
      <t xml:space="preserve"> election </t>
    </r>
    <r>
      <rPr>
        <b/>
        <i/>
        <u/>
        <sz val="12"/>
        <rFont val="Calibri"/>
        <family val="2"/>
      </rPr>
      <t>meet</t>
    </r>
    <r>
      <rPr>
        <i/>
        <u/>
        <sz val="12"/>
        <rFont val="Calibri"/>
        <family val="2"/>
      </rPr>
      <t xml:space="preserve"> all of the requirements </t>
    </r>
    <r>
      <rPr>
        <sz val="12"/>
        <rFont val="Calibri"/>
        <family val="2"/>
      </rPr>
      <t xml:space="preserve">of M.S. 201.225 - at least 30 days before </t>
    </r>
    <r>
      <rPr>
        <i/>
        <sz val="12"/>
        <rFont val="Calibri"/>
        <family val="2"/>
      </rPr>
      <t>each</t>
    </r>
    <r>
      <rPr>
        <sz val="12"/>
        <rFont val="Calibri"/>
        <family val="2"/>
      </rPr>
      <t xml:space="preserve"> election.</t>
    </r>
  </si>
  <si>
    <r>
      <t xml:space="preserve">School District with a Primary: </t>
    </r>
    <r>
      <rPr>
        <sz val="12"/>
        <rFont val="Calibri"/>
        <family val="2"/>
      </rPr>
      <t xml:space="preserve">Last day to certify to OSS that the electronic rosters (e-pollbooks) being used at </t>
    </r>
    <r>
      <rPr>
        <b/>
        <i/>
        <u/>
        <sz val="12"/>
        <rFont val="Calibri"/>
        <family val="2"/>
      </rPr>
      <t>Odd-Year Primary Election Date</t>
    </r>
    <r>
      <rPr>
        <sz val="12"/>
        <rFont val="Calibri"/>
        <family val="2"/>
      </rPr>
      <t xml:space="preserve"> election </t>
    </r>
    <r>
      <rPr>
        <b/>
        <i/>
        <u/>
        <sz val="12"/>
        <rFont val="Calibri"/>
        <family val="2"/>
      </rPr>
      <t>meet</t>
    </r>
    <r>
      <rPr>
        <i/>
        <u/>
        <sz val="12"/>
        <rFont val="Calibri"/>
        <family val="2"/>
      </rPr>
      <t xml:space="preserve"> all of the requirements </t>
    </r>
    <r>
      <rPr>
        <sz val="12"/>
        <rFont val="Calibri"/>
        <family val="2"/>
      </rPr>
      <t xml:space="preserve">of M.S. 201.225 - at least 30 days before </t>
    </r>
    <r>
      <rPr>
        <i/>
        <sz val="12"/>
        <rFont val="Calibri"/>
        <family val="2"/>
      </rPr>
      <t>each</t>
    </r>
    <r>
      <rPr>
        <sz val="12"/>
        <rFont val="Calibri"/>
        <family val="2"/>
      </rPr>
      <t xml:space="preserve"> election.</t>
    </r>
  </si>
  <si>
    <r>
      <t xml:space="preserve">Election Administration: </t>
    </r>
    <r>
      <rPr>
        <sz val="12"/>
        <rFont val="Calibri"/>
        <family val="2"/>
      </rPr>
      <t xml:space="preserve">Time period for school districts to send M.S. 126C.17, subd. 9(b) required </t>
    </r>
    <r>
      <rPr>
        <i/>
        <sz val="12"/>
        <rFont val="Calibri"/>
        <family val="2"/>
      </rPr>
      <t>taxpayer</t>
    </r>
    <r>
      <rPr>
        <sz val="12"/>
        <rFont val="Calibri"/>
        <family val="2"/>
      </rPr>
      <t xml:space="preserve"> notices of </t>
    </r>
    <r>
      <rPr>
        <b/>
        <i/>
        <u/>
        <sz val="12"/>
        <rFont val="Calibri"/>
        <family val="2"/>
      </rPr>
      <t>Odd-Year Primary Election Date</t>
    </r>
    <r>
      <rPr>
        <sz val="12"/>
        <rFont val="Calibri"/>
        <family val="2"/>
      </rPr>
      <t xml:space="preserve"> elections referendum vote. Mailed to "taxpayers" (list is often obtained through county GIS or tax office) - at least 15 days but no more than 30 days before the day of the referendum election.</t>
    </r>
  </si>
  <si>
    <r>
      <t xml:space="preserve">School District with a Primary: </t>
    </r>
    <r>
      <rPr>
        <sz val="12"/>
        <rFont val="Calibri"/>
        <family val="2"/>
      </rPr>
      <t xml:space="preserve">Time period for school districts to send M.S. 126C.17, subd. 9(b) required </t>
    </r>
    <r>
      <rPr>
        <i/>
        <sz val="12"/>
        <rFont val="Calibri"/>
        <family val="2"/>
      </rPr>
      <t>taxpayer</t>
    </r>
    <r>
      <rPr>
        <sz val="12"/>
        <rFont val="Calibri"/>
        <family val="2"/>
      </rPr>
      <t xml:space="preserve"> notices of </t>
    </r>
    <r>
      <rPr>
        <b/>
        <i/>
        <u/>
        <sz val="12"/>
        <rFont val="Calibri"/>
        <family val="2"/>
      </rPr>
      <t>Odd-Year Primary Election Date</t>
    </r>
    <r>
      <rPr>
        <sz val="12"/>
        <rFont val="Calibri"/>
        <family val="2"/>
      </rPr>
      <t xml:space="preserve"> elections referendum vote. Mailed to "taxpayers" (list is often obtained through county GIS or tax office) - at least 15 days but no more than 30 days before the day of the referendum election.</t>
    </r>
  </si>
  <si>
    <r>
      <t xml:space="preserve">Election Administration: </t>
    </r>
    <r>
      <rPr>
        <sz val="12"/>
        <rFont val="Calibri"/>
        <family val="2"/>
      </rPr>
      <t xml:space="preserve">Last day to </t>
    </r>
    <r>
      <rPr>
        <b/>
        <i/>
        <u/>
        <sz val="12"/>
        <rFont val="Calibri"/>
        <family val="2"/>
      </rPr>
      <t>publish</t>
    </r>
    <r>
      <rPr>
        <sz val="12"/>
        <rFont val="Calibri"/>
        <family val="2"/>
      </rPr>
      <t xml:space="preserve"> a notice of </t>
    </r>
    <r>
      <rPr>
        <b/>
        <sz val="12"/>
        <rFont val="Calibri"/>
        <family val="2"/>
      </rPr>
      <t>"late filing"</t>
    </r>
    <r>
      <rPr>
        <sz val="12"/>
        <rFont val="Calibri"/>
        <family val="2"/>
      </rPr>
      <t xml:space="preserve"> period dates for cities </t>
    </r>
    <r>
      <rPr>
        <b/>
        <i/>
        <sz val="12"/>
        <rFont val="Calibri"/>
        <family val="2"/>
      </rPr>
      <t>without</t>
    </r>
    <r>
      <rPr>
        <sz val="12"/>
        <rFont val="Calibri"/>
        <family val="2"/>
      </rPr>
      <t xml:space="preserve"> a primary, towns with November elections and school district's </t>
    </r>
    <r>
      <rPr>
        <b/>
        <i/>
        <sz val="12"/>
        <rFont val="Calibri"/>
        <family val="2"/>
      </rPr>
      <t>without</t>
    </r>
    <r>
      <rPr>
        <sz val="12"/>
        <rFont val="Calibri"/>
        <family val="2"/>
      </rPr>
      <t xml:space="preserve"> a primary. Municipal clerk's office must be open from </t>
    </r>
    <r>
      <rPr>
        <u/>
        <sz val="12"/>
        <rFont val="Calibri"/>
        <family val="2"/>
      </rPr>
      <t>1-5 p.m. on the last day of filing</t>
    </r>
    <r>
      <rPr>
        <sz val="12"/>
        <rFont val="Calibri"/>
        <family val="2"/>
      </rPr>
      <t xml:space="preserve"> - at least 2 weeks before the first day to file affidavits for </t>
    </r>
    <r>
      <rPr>
        <b/>
        <i/>
        <u/>
        <sz val="12"/>
        <rFont val="Calibri"/>
        <family val="2"/>
      </rPr>
      <t>Odd-Year General Election Date</t>
    </r>
    <r>
      <rPr>
        <sz val="12"/>
        <rFont val="Calibri"/>
        <family val="2"/>
      </rPr>
      <t xml:space="preserve"> elections.</t>
    </r>
  </si>
  <si>
    <r>
      <t xml:space="preserve">Campaign Finance: </t>
    </r>
    <r>
      <rPr>
        <sz val="12"/>
        <rFont val="Calibri"/>
        <family val="2"/>
      </rPr>
      <t xml:space="preserve">Last day to </t>
    </r>
    <r>
      <rPr>
        <b/>
        <i/>
        <u/>
        <sz val="12"/>
        <rFont val="Calibri"/>
        <family val="2"/>
      </rPr>
      <t>publish</t>
    </r>
    <r>
      <rPr>
        <sz val="12"/>
        <rFont val="Calibri"/>
        <family val="2"/>
      </rPr>
      <t xml:space="preserve"> a notice of </t>
    </r>
    <r>
      <rPr>
        <b/>
        <sz val="12"/>
        <rFont val="Calibri"/>
        <family val="2"/>
      </rPr>
      <t>"late filing"</t>
    </r>
    <r>
      <rPr>
        <sz val="12"/>
        <rFont val="Calibri"/>
        <family val="2"/>
      </rPr>
      <t xml:space="preserve"> period dates for cities </t>
    </r>
    <r>
      <rPr>
        <b/>
        <i/>
        <sz val="12"/>
        <rFont val="Calibri"/>
        <family val="2"/>
      </rPr>
      <t>without</t>
    </r>
    <r>
      <rPr>
        <sz val="12"/>
        <rFont val="Calibri"/>
        <family val="2"/>
      </rPr>
      <t xml:space="preserve"> a primary, towns with November elections and school district's </t>
    </r>
    <r>
      <rPr>
        <b/>
        <i/>
        <sz val="12"/>
        <rFont val="Calibri"/>
        <family val="2"/>
      </rPr>
      <t>without</t>
    </r>
    <r>
      <rPr>
        <sz val="12"/>
        <rFont val="Calibri"/>
        <family val="2"/>
      </rPr>
      <t xml:space="preserve"> a primary. Municipal clerk's office must be open from </t>
    </r>
    <r>
      <rPr>
        <u/>
        <sz val="12"/>
        <rFont val="Calibri"/>
        <family val="2"/>
      </rPr>
      <t>1-5 p.m. on the last day of filing</t>
    </r>
    <r>
      <rPr>
        <sz val="12"/>
        <rFont val="Calibri"/>
        <family val="2"/>
      </rPr>
      <t xml:space="preserve"> - at least 2 weeks before the first day to file affidavits for </t>
    </r>
    <r>
      <rPr>
        <b/>
        <i/>
        <u/>
        <sz val="12"/>
        <rFont val="Calibri"/>
        <family val="2"/>
      </rPr>
      <t>Odd-Year General Election Date</t>
    </r>
    <r>
      <rPr>
        <sz val="12"/>
        <rFont val="Calibri"/>
        <family val="2"/>
      </rPr>
      <t xml:space="preserve"> elections.</t>
    </r>
  </si>
  <si>
    <r>
      <t xml:space="preserve">Political Parties: </t>
    </r>
    <r>
      <rPr>
        <sz val="12"/>
        <rFont val="Calibri"/>
        <family val="2"/>
      </rPr>
      <t xml:space="preserve">Last day to </t>
    </r>
    <r>
      <rPr>
        <b/>
        <i/>
        <u/>
        <sz val="12"/>
        <rFont val="Calibri"/>
        <family val="2"/>
      </rPr>
      <t>publish</t>
    </r>
    <r>
      <rPr>
        <sz val="12"/>
        <rFont val="Calibri"/>
        <family val="2"/>
      </rPr>
      <t xml:space="preserve"> a notice of </t>
    </r>
    <r>
      <rPr>
        <b/>
        <sz val="12"/>
        <rFont val="Calibri"/>
        <family val="2"/>
      </rPr>
      <t>"late filing"</t>
    </r>
    <r>
      <rPr>
        <sz val="12"/>
        <rFont val="Calibri"/>
        <family val="2"/>
      </rPr>
      <t xml:space="preserve"> period dates for cities </t>
    </r>
    <r>
      <rPr>
        <b/>
        <i/>
        <sz val="12"/>
        <rFont val="Calibri"/>
        <family val="2"/>
      </rPr>
      <t>without</t>
    </r>
    <r>
      <rPr>
        <sz val="12"/>
        <rFont val="Calibri"/>
        <family val="2"/>
      </rPr>
      <t xml:space="preserve"> a primary, towns with November elections and school district's </t>
    </r>
    <r>
      <rPr>
        <b/>
        <i/>
        <sz val="12"/>
        <rFont val="Calibri"/>
        <family val="2"/>
      </rPr>
      <t>without</t>
    </r>
    <r>
      <rPr>
        <sz val="12"/>
        <rFont val="Calibri"/>
        <family val="2"/>
      </rPr>
      <t xml:space="preserve"> a primary. Municipal clerk's office must be open from </t>
    </r>
    <r>
      <rPr>
        <u/>
        <sz val="12"/>
        <rFont val="Calibri"/>
        <family val="2"/>
      </rPr>
      <t>1-5 p.m. on the last day of filing</t>
    </r>
    <r>
      <rPr>
        <sz val="12"/>
        <rFont val="Calibri"/>
        <family val="2"/>
      </rPr>
      <t xml:space="preserve"> - at least 2 weeks before the first day to file affidavits for </t>
    </r>
    <r>
      <rPr>
        <b/>
        <i/>
        <u/>
        <sz val="12"/>
        <rFont val="Calibri"/>
        <family val="2"/>
      </rPr>
      <t>Odd-Year General Election Date</t>
    </r>
    <r>
      <rPr>
        <sz val="12"/>
        <rFont val="Calibri"/>
        <family val="2"/>
      </rPr>
      <t xml:space="preserve"> elections.</t>
    </r>
  </si>
  <si>
    <r>
      <t xml:space="preserve">City without a Primary: </t>
    </r>
    <r>
      <rPr>
        <sz val="12"/>
        <rFont val="Calibri"/>
        <family val="2"/>
      </rPr>
      <t xml:space="preserve">Last day to </t>
    </r>
    <r>
      <rPr>
        <b/>
        <i/>
        <u/>
        <sz val="12"/>
        <rFont val="Calibri"/>
        <family val="2"/>
      </rPr>
      <t>publish</t>
    </r>
    <r>
      <rPr>
        <sz val="12"/>
        <rFont val="Calibri"/>
        <family val="2"/>
      </rPr>
      <t xml:space="preserve"> a notice of </t>
    </r>
    <r>
      <rPr>
        <b/>
        <sz val="12"/>
        <rFont val="Calibri"/>
        <family val="2"/>
      </rPr>
      <t>"late filing"</t>
    </r>
    <r>
      <rPr>
        <sz val="12"/>
        <rFont val="Calibri"/>
        <family val="2"/>
      </rPr>
      <t xml:space="preserve"> period dates for cities </t>
    </r>
    <r>
      <rPr>
        <b/>
        <i/>
        <sz val="12"/>
        <rFont val="Calibri"/>
        <family val="2"/>
      </rPr>
      <t>without</t>
    </r>
    <r>
      <rPr>
        <sz val="12"/>
        <rFont val="Calibri"/>
        <family val="2"/>
      </rPr>
      <t xml:space="preserve"> a primary, towns with November elections and school district's </t>
    </r>
    <r>
      <rPr>
        <b/>
        <i/>
        <sz val="12"/>
        <rFont val="Calibri"/>
        <family val="2"/>
      </rPr>
      <t>without</t>
    </r>
    <r>
      <rPr>
        <sz val="12"/>
        <rFont val="Calibri"/>
        <family val="2"/>
      </rPr>
      <t xml:space="preserve"> a primary. Municipal clerk's office must be open from </t>
    </r>
    <r>
      <rPr>
        <u/>
        <sz val="12"/>
        <rFont val="Calibri"/>
        <family val="2"/>
      </rPr>
      <t>1-5 p.m. on the last day of filing</t>
    </r>
    <r>
      <rPr>
        <sz val="12"/>
        <rFont val="Calibri"/>
        <family val="2"/>
      </rPr>
      <t xml:space="preserve"> - at least 2 weeks before the first day to file affidavits for </t>
    </r>
    <r>
      <rPr>
        <b/>
        <i/>
        <u/>
        <sz val="12"/>
        <rFont val="Calibri"/>
        <family val="2"/>
      </rPr>
      <t>Odd-Year General Election Date</t>
    </r>
    <r>
      <rPr>
        <sz val="12"/>
        <rFont val="Calibri"/>
        <family val="2"/>
      </rPr>
      <t xml:space="preserve"> elections.</t>
    </r>
  </si>
  <si>
    <r>
      <t xml:space="preserve">Town with November Elections: </t>
    </r>
    <r>
      <rPr>
        <sz val="12"/>
        <rFont val="Calibri"/>
        <family val="2"/>
      </rPr>
      <t xml:space="preserve">Last day to </t>
    </r>
    <r>
      <rPr>
        <b/>
        <i/>
        <u/>
        <sz val="12"/>
        <rFont val="Calibri"/>
        <family val="2"/>
      </rPr>
      <t>publish</t>
    </r>
    <r>
      <rPr>
        <sz val="12"/>
        <rFont val="Calibri"/>
        <family val="2"/>
      </rPr>
      <t xml:space="preserve"> a notice of </t>
    </r>
    <r>
      <rPr>
        <b/>
        <sz val="12"/>
        <rFont val="Calibri"/>
        <family val="2"/>
      </rPr>
      <t>"late filing"</t>
    </r>
    <r>
      <rPr>
        <sz val="12"/>
        <rFont val="Calibri"/>
        <family val="2"/>
      </rPr>
      <t xml:space="preserve"> period dates for cities </t>
    </r>
    <r>
      <rPr>
        <b/>
        <i/>
        <sz val="12"/>
        <rFont val="Calibri"/>
        <family val="2"/>
      </rPr>
      <t>without</t>
    </r>
    <r>
      <rPr>
        <sz val="12"/>
        <rFont val="Calibri"/>
        <family val="2"/>
      </rPr>
      <t xml:space="preserve"> a primary, towns with November elections and school district's </t>
    </r>
    <r>
      <rPr>
        <b/>
        <i/>
        <sz val="12"/>
        <rFont val="Calibri"/>
        <family val="2"/>
      </rPr>
      <t>without</t>
    </r>
    <r>
      <rPr>
        <sz val="12"/>
        <rFont val="Calibri"/>
        <family val="2"/>
      </rPr>
      <t xml:space="preserve"> a primary. Municipal clerk's office must be open from </t>
    </r>
    <r>
      <rPr>
        <u/>
        <sz val="12"/>
        <rFont val="Calibri"/>
        <family val="2"/>
      </rPr>
      <t>1-5 p.m. on the last day of filing</t>
    </r>
    <r>
      <rPr>
        <sz val="12"/>
        <rFont val="Calibri"/>
        <family val="2"/>
      </rPr>
      <t xml:space="preserve"> - at least 2 weeks before the first day to file affidavits for </t>
    </r>
    <r>
      <rPr>
        <b/>
        <i/>
        <u/>
        <sz val="12"/>
        <rFont val="Calibri"/>
        <family val="2"/>
      </rPr>
      <t>Odd-Year General Election Date</t>
    </r>
    <r>
      <rPr>
        <sz val="12"/>
        <rFont val="Calibri"/>
        <family val="2"/>
      </rPr>
      <t xml:space="preserve"> elections.</t>
    </r>
  </si>
  <si>
    <r>
      <t xml:space="preserve">School District without a Primary: </t>
    </r>
    <r>
      <rPr>
        <sz val="12"/>
        <rFont val="Calibri"/>
        <family val="2"/>
      </rPr>
      <t xml:space="preserve">Last day to </t>
    </r>
    <r>
      <rPr>
        <b/>
        <i/>
        <u/>
        <sz val="12"/>
        <rFont val="Calibri"/>
        <family val="2"/>
      </rPr>
      <t>publish</t>
    </r>
    <r>
      <rPr>
        <sz val="12"/>
        <rFont val="Calibri"/>
        <family val="2"/>
      </rPr>
      <t xml:space="preserve"> a notice of </t>
    </r>
    <r>
      <rPr>
        <b/>
        <sz val="12"/>
        <rFont val="Calibri"/>
        <family val="2"/>
      </rPr>
      <t>"late filing"</t>
    </r>
    <r>
      <rPr>
        <sz val="12"/>
        <rFont val="Calibri"/>
        <family val="2"/>
      </rPr>
      <t xml:space="preserve"> period dates for cities </t>
    </r>
    <r>
      <rPr>
        <b/>
        <i/>
        <sz val="12"/>
        <rFont val="Calibri"/>
        <family val="2"/>
      </rPr>
      <t>without</t>
    </r>
    <r>
      <rPr>
        <sz val="12"/>
        <rFont val="Calibri"/>
        <family val="2"/>
      </rPr>
      <t xml:space="preserve"> a primary, towns with November elections and school district's </t>
    </r>
    <r>
      <rPr>
        <b/>
        <i/>
        <sz val="12"/>
        <rFont val="Calibri"/>
        <family val="2"/>
      </rPr>
      <t>without</t>
    </r>
    <r>
      <rPr>
        <sz val="12"/>
        <rFont val="Calibri"/>
        <family val="2"/>
      </rPr>
      <t xml:space="preserve"> a primary. Municipal clerk's office must be open from </t>
    </r>
    <r>
      <rPr>
        <u/>
        <sz val="12"/>
        <rFont val="Calibri"/>
        <family val="2"/>
      </rPr>
      <t>1-5 p.m. on the last day of filing</t>
    </r>
    <r>
      <rPr>
        <sz val="12"/>
        <rFont val="Calibri"/>
        <family val="2"/>
      </rPr>
      <t xml:space="preserve"> - at least 2 weeks before the first day to file affidavits for </t>
    </r>
    <r>
      <rPr>
        <b/>
        <i/>
        <u/>
        <sz val="12"/>
        <rFont val="Calibri"/>
        <family val="2"/>
      </rPr>
      <t>Odd-Year General Election Date</t>
    </r>
    <r>
      <rPr>
        <sz val="12"/>
        <rFont val="Calibri"/>
        <family val="2"/>
      </rPr>
      <t xml:space="preserve"> elections.</t>
    </r>
  </si>
  <si>
    <r>
      <t xml:space="preserve">Election Administration: </t>
    </r>
    <r>
      <rPr>
        <sz val="12"/>
        <rFont val="Calibri"/>
        <family val="2"/>
      </rPr>
      <t xml:space="preserve">Last day to </t>
    </r>
    <r>
      <rPr>
        <b/>
        <i/>
        <u/>
        <sz val="12"/>
        <rFont val="Calibri"/>
        <family val="2"/>
      </rPr>
      <t>post</t>
    </r>
    <r>
      <rPr>
        <sz val="12"/>
        <rFont val="Calibri"/>
        <family val="2"/>
      </rPr>
      <t xml:space="preserve"> a notice of </t>
    </r>
    <r>
      <rPr>
        <b/>
        <sz val="12"/>
        <rFont val="Calibri"/>
        <family val="2"/>
      </rPr>
      <t>"late filing"</t>
    </r>
    <r>
      <rPr>
        <sz val="12"/>
        <rFont val="Calibri"/>
        <family val="2"/>
      </rPr>
      <t xml:space="preserve"> period dates for cities </t>
    </r>
    <r>
      <rPr>
        <b/>
        <i/>
        <sz val="12"/>
        <rFont val="Calibri"/>
        <family val="2"/>
      </rPr>
      <t>without</t>
    </r>
    <r>
      <rPr>
        <sz val="12"/>
        <rFont val="Calibri"/>
        <family val="2"/>
      </rPr>
      <t xml:space="preserve"> a primary, towns with November elections and school district's </t>
    </r>
    <r>
      <rPr>
        <b/>
        <i/>
        <sz val="12"/>
        <rFont val="Calibri"/>
        <family val="2"/>
      </rPr>
      <t>without</t>
    </r>
    <r>
      <rPr>
        <sz val="12"/>
        <rFont val="Calibri"/>
        <family val="2"/>
      </rPr>
      <t xml:space="preserve"> a primary. Municipal clerk's office must be open from </t>
    </r>
    <r>
      <rPr>
        <u/>
        <sz val="12"/>
        <rFont val="Calibri"/>
        <family val="2"/>
      </rPr>
      <t>1-5 p.m. on the last day of filing</t>
    </r>
    <r>
      <rPr>
        <sz val="12"/>
        <rFont val="Calibri"/>
        <family val="2"/>
      </rPr>
      <t xml:space="preserve"> - at least 10 days before the first day to file affidavits for </t>
    </r>
    <r>
      <rPr>
        <b/>
        <i/>
        <u/>
        <sz val="12"/>
        <rFont val="Calibri"/>
        <family val="2"/>
      </rPr>
      <t>Odd-Year General Election Date</t>
    </r>
    <r>
      <rPr>
        <sz val="12"/>
        <rFont val="Calibri"/>
        <family val="2"/>
      </rPr>
      <t xml:space="preserve"> elections.</t>
    </r>
  </si>
  <si>
    <r>
      <t xml:space="preserve">Campaign Finance: </t>
    </r>
    <r>
      <rPr>
        <sz val="12"/>
        <rFont val="Calibri"/>
        <family val="2"/>
      </rPr>
      <t xml:space="preserve">Last day to </t>
    </r>
    <r>
      <rPr>
        <b/>
        <i/>
        <u/>
        <sz val="12"/>
        <rFont val="Calibri"/>
        <family val="2"/>
      </rPr>
      <t>post</t>
    </r>
    <r>
      <rPr>
        <sz val="12"/>
        <rFont val="Calibri"/>
        <family val="2"/>
      </rPr>
      <t xml:space="preserve"> a notice of </t>
    </r>
    <r>
      <rPr>
        <b/>
        <sz val="12"/>
        <rFont val="Calibri"/>
        <family val="2"/>
      </rPr>
      <t>"late filing"</t>
    </r>
    <r>
      <rPr>
        <sz val="12"/>
        <rFont val="Calibri"/>
        <family val="2"/>
      </rPr>
      <t xml:space="preserve"> period dates for cities </t>
    </r>
    <r>
      <rPr>
        <b/>
        <i/>
        <sz val="12"/>
        <rFont val="Calibri"/>
        <family val="2"/>
      </rPr>
      <t>without</t>
    </r>
    <r>
      <rPr>
        <sz val="12"/>
        <rFont val="Calibri"/>
        <family val="2"/>
      </rPr>
      <t xml:space="preserve"> a primary, towns with November elections and school district's </t>
    </r>
    <r>
      <rPr>
        <b/>
        <i/>
        <sz val="12"/>
        <rFont val="Calibri"/>
        <family val="2"/>
      </rPr>
      <t>without</t>
    </r>
    <r>
      <rPr>
        <sz val="12"/>
        <rFont val="Calibri"/>
        <family val="2"/>
      </rPr>
      <t xml:space="preserve"> a primary. Municipal clerk's office must be open from </t>
    </r>
    <r>
      <rPr>
        <u/>
        <sz val="12"/>
        <rFont val="Calibri"/>
        <family val="2"/>
      </rPr>
      <t>1-5 p.m. on the last day of filing</t>
    </r>
    <r>
      <rPr>
        <sz val="12"/>
        <rFont val="Calibri"/>
        <family val="2"/>
      </rPr>
      <t xml:space="preserve"> - at least 10 days before the first day to file affidavits for </t>
    </r>
    <r>
      <rPr>
        <b/>
        <i/>
        <u/>
        <sz val="12"/>
        <rFont val="Calibri"/>
        <family val="2"/>
      </rPr>
      <t>Odd-Year General Election Date</t>
    </r>
    <r>
      <rPr>
        <sz val="12"/>
        <rFont val="Calibri"/>
        <family val="2"/>
      </rPr>
      <t xml:space="preserve"> elections.</t>
    </r>
  </si>
  <si>
    <r>
      <t xml:space="preserve">Political Parties: </t>
    </r>
    <r>
      <rPr>
        <sz val="12"/>
        <rFont val="Calibri"/>
        <family val="2"/>
      </rPr>
      <t xml:space="preserve">Last day to </t>
    </r>
    <r>
      <rPr>
        <b/>
        <i/>
        <u/>
        <sz val="12"/>
        <rFont val="Calibri"/>
        <family val="2"/>
      </rPr>
      <t>post</t>
    </r>
    <r>
      <rPr>
        <sz val="12"/>
        <rFont val="Calibri"/>
        <family val="2"/>
      </rPr>
      <t xml:space="preserve"> a notice of </t>
    </r>
    <r>
      <rPr>
        <b/>
        <sz val="12"/>
        <rFont val="Calibri"/>
        <family val="2"/>
      </rPr>
      <t>"late filing"</t>
    </r>
    <r>
      <rPr>
        <sz val="12"/>
        <rFont val="Calibri"/>
        <family val="2"/>
      </rPr>
      <t xml:space="preserve"> period dates for cities </t>
    </r>
    <r>
      <rPr>
        <b/>
        <i/>
        <sz val="12"/>
        <rFont val="Calibri"/>
        <family val="2"/>
      </rPr>
      <t>without</t>
    </r>
    <r>
      <rPr>
        <sz val="12"/>
        <rFont val="Calibri"/>
        <family val="2"/>
      </rPr>
      <t xml:space="preserve"> a primary, towns with November elections and school district's </t>
    </r>
    <r>
      <rPr>
        <b/>
        <i/>
        <sz val="12"/>
        <rFont val="Calibri"/>
        <family val="2"/>
      </rPr>
      <t>without</t>
    </r>
    <r>
      <rPr>
        <sz val="12"/>
        <rFont val="Calibri"/>
        <family val="2"/>
      </rPr>
      <t xml:space="preserve"> a primary. Municipal clerk's office must be open from </t>
    </r>
    <r>
      <rPr>
        <u/>
        <sz val="12"/>
        <rFont val="Calibri"/>
        <family val="2"/>
      </rPr>
      <t>1-5 p.m. on the last day of filing</t>
    </r>
    <r>
      <rPr>
        <sz val="12"/>
        <rFont val="Calibri"/>
        <family val="2"/>
      </rPr>
      <t xml:space="preserve"> - at least 10 days before the first day to file affidavits for </t>
    </r>
    <r>
      <rPr>
        <b/>
        <i/>
        <u/>
        <sz val="12"/>
        <rFont val="Calibri"/>
        <family val="2"/>
      </rPr>
      <t>Odd-Year General Election Date</t>
    </r>
    <r>
      <rPr>
        <sz val="12"/>
        <rFont val="Calibri"/>
        <family val="2"/>
      </rPr>
      <t xml:space="preserve"> elections.</t>
    </r>
  </si>
  <si>
    <r>
      <t xml:space="preserve">City without a Primary: </t>
    </r>
    <r>
      <rPr>
        <sz val="12"/>
        <rFont val="Calibri"/>
        <family val="2"/>
      </rPr>
      <t xml:space="preserve">Last day to </t>
    </r>
    <r>
      <rPr>
        <b/>
        <i/>
        <u/>
        <sz val="12"/>
        <rFont val="Calibri"/>
        <family val="2"/>
      </rPr>
      <t>post</t>
    </r>
    <r>
      <rPr>
        <sz val="12"/>
        <rFont val="Calibri"/>
        <family val="2"/>
      </rPr>
      <t xml:space="preserve"> a notice of </t>
    </r>
    <r>
      <rPr>
        <b/>
        <sz val="12"/>
        <rFont val="Calibri"/>
        <family val="2"/>
      </rPr>
      <t>"late filing"</t>
    </r>
    <r>
      <rPr>
        <sz val="12"/>
        <rFont val="Calibri"/>
        <family val="2"/>
      </rPr>
      <t xml:space="preserve"> period dates for cities </t>
    </r>
    <r>
      <rPr>
        <b/>
        <i/>
        <sz val="12"/>
        <rFont val="Calibri"/>
        <family val="2"/>
      </rPr>
      <t>without</t>
    </r>
    <r>
      <rPr>
        <sz val="12"/>
        <rFont val="Calibri"/>
        <family val="2"/>
      </rPr>
      <t xml:space="preserve"> a primary, towns with November elections and school district's </t>
    </r>
    <r>
      <rPr>
        <b/>
        <i/>
        <sz val="12"/>
        <rFont val="Calibri"/>
        <family val="2"/>
      </rPr>
      <t>without</t>
    </r>
    <r>
      <rPr>
        <sz val="12"/>
        <rFont val="Calibri"/>
        <family val="2"/>
      </rPr>
      <t xml:space="preserve"> a primary. Municipal clerk's office must be open from </t>
    </r>
    <r>
      <rPr>
        <u/>
        <sz val="12"/>
        <rFont val="Calibri"/>
        <family val="2"/>
      </rPr>
      <t>1-5 p.m. on the last day of filing</t>
    </r>
    <r>
      <rPr>
        <sz val="12"/>
        <rFont val="Calibri"/>
        <family val="2"/>
      </rPr>
      <t xml:space="preserve"> - at least 10 days before the first day to file affidavits for </t>
    </r>
    <r>
      <rPr>
        <b/>
        <i/>
        <u/>
        <sz val="12"/>
        <rFont val="Calibri"/>
        <family val="2"/>
      </rPr>
      <t>Odd-Year General Election Date</t>
    </r>
    <r>
      <rPr>
        <sz val="12"/>
        <rFont val="Calibri"/>
        <family val="2"/>
      </rPr>
      <t xml:space="preserve"> elections.</t>
    </r>
  </si>
  <si>
    <r>
      <t xml:space="preserve">Town with November Elections: </t>
    </r>
    <r>
      <rPr>
        <sz val="12"/>
        <rFont val="Calibri"/>
        <family val="2"/>
      </rPr>
      <t xml:space="preserve">Last day to </t>
    </r>
    <r>
      <rPr>
        <b/>
        <i/>
        <u/>
        <sz val="12"/>
        <rFont val="Calibri"/>
        <family val="2"/>
      </rPr>
      <t>post</t>
    </r>
    <r>
      <rPr>
        <sz val="12"/>
        <rFont val="Calibri"/>
        <family val="2"/>
      </rPr>
      <t xml:space="preserve"> a notice of </t>
    </r>
    <r>
      <rPr>
        <b/>
        <sz val="12"/>
        <rFont val="Calibri"/>
        <family val="2"/>
      </rPr>
      <t>"late filing"</t>
    </r>
    <r>
      <rPr>
        <sz val="12"/>
        <rFont val="Calibri"/>
        <family val="2"/>
      </rPr>
      <t xml:space="preserve"> period dates for cities </t>
    </r>
    <r>
      <rPr>
        <b/>
        <i/>
        <sz val="12"/>
        <rFont val="Calibri"/>
        <family val="2"/>
      </rPr>
      <t>without</t>
    </r>
    <r>
      <rPr>
        <sz val="12"/>
        <rFont val="Calibri"/>
        <family val="2"/>
      </rPr>
      <t xml:space="preserve"> a primary, towns with November elections and school district's </t>
    </r>
    <r>
      <rPr>
        <b/>
        <i/>
        <sz val="12"/>
        <rFont val="Calibri"/>
        <family val="2"/>
      </rPr>
      <t>without</t>
    </r>
    <r>
      <rPr>
        <sz val="12"/>
        <rFont val="Calibri"/>
        <family val="2"/>
      </rPr>
      <t xml:space="preserve"> a primary. Municipal clerk's office must be open from </t>
    </r>
    <r>
      <rPr>
        <u/>
        <sz val="12"/>
        <rFont val="Calibri"/>
        <family val="2"/>
      </rPr>
      <t>1-5 p.m. on the last day of filing</t>
    </r>
    <r>
      <rPr>
        <sz val="12"/>
        <rFont val="Calibri"/>
        <family val="2"/>
      </rPr>
      <t xml:space="preserve"> - at least 10 days before the first day to file affidavits for </t>
    </r>
    <r>
      <rPr>
        <b/>
        <i/>
        <u/>
        <sz val="12"/>
        <rFont val="Calibri"/>
        <family val="2"/>
      </rPr>
      <t>Odd-Year General Election Date</t>
    </r>
    <r>
      <rPr>
        <sz val="12"/>
        <rFont val="Calibri"/>
        <family val="2"/>
      </rPr>
      <t xml:space="preserve"> elections.</t>
    </r>
  </si>
  <si>
    <r>
      <t xml:space="preserve">School District without a Primary: </t>
    </r>
    <r>
      <rPr>
        <sz val="12"/>
        <rFont val="Calibri"/>
        <family val="2"/>
      </rPr>
      <t xml:space="preserve">Last day to </t>
    </r>
    <r>
      <rPr>
        <b/>
        <i/>
        <u/>
        <sz val="12"/>
        <rFont val="Calibri"/>
        <family val="2"/>
      </rPr>
      <t>post</t>
    </r>
    <r>
      <rPr>
        <sz val="12"/>
        <rFont val="Calibri"/>
        <family val="2"/>
      </rPr>
      <t xml:space="preserve"> a notice of </t>
    </r>
    <r>
      <rPr>
        <b/>
        <sz val="12"/>
        <rFont val="Calibri"/>
        <family val="2"/>
      </rPr>
      <t>"late filing"</t>
    </r>
    <r>
      <rPr>
        <sz val="12"/>
        <rFont val="Calibri"/>
        <family val="2"/>
      </rPr>
      <t xml:space="preserve"> period dates for cities </t>
    </r>
    <r>
      <rPr>
        <b/>
        <i/>
        <sz val="12"/>
        <rFont val="Calibri"/>
        <family val="2"/>
      </rPr>
      <t>without</t>
    </r>
    <r>
      <rPr>
        <sz val="12"/>
        <rFont val="Calibri"/>
        <family val="2"/>
      </rPr>
      <t xml:space="preserve"> a primary, towns with November elections and school district's </t>
    </r>
    <r>
      <rPr>
        <b/>
        <i/>
        <sz val="12"/>
        <rFont val="Calibri"/>
        <family val="2"/>
      </rPr>
      <t>without</t>
    </r>
    <r>
      <rPr>
        <sz val="12"/>
        <rFont val="Calibri"/>
        <family val="2"/>
      </rPr>
      <t xml:space="preserve"> a primary. Municipal clerk's office must be open from </t>
    </r>
    <r>
      <rPr>
        <u/>
        <sz val="12"/>
        <rFont val="Calibri"/>
        <family val="2"/>
      </rPr>
      <t>1-5 p.m. on the last day of filing</t>
    </r>
    <r>
      <rPr>
        <sz val="12"/>
        <rFont val="Calibri"/>
        <family val="2"/>
      </rPr>
      <t xml:space="preserve"> - at least 10 days before the first day to file affidavits for </t>
    </r>
    <r>
      <rPr>
        <b/>
        <i/>
        <u/>
        <sz val="12"/>
        <rFont val="Calibri"/>
        <family val="2"/>
      </rPr>
      <t>Odd-Year General Election Date</t>
    </r>
    <r>
      <rPr>
        <sz val="12"/>
        <rFont val="Calibri"/>
        <family val="2"/>
      </rPr>
      <t xml:space="preserve"> elections.</t>
    </r>
  </si>
  <si>
    <r>
      <t xml:space="preserve">Election Administration: </t>
    </r>
    <r>
      <rPr>
        <sz val="12"/>
        <rFont val="Calibri"/>
        <family val="2"/>
      </rPr>
      <t xml:space="preserve">Last day to appoint election judges for </t>
    </r>
    <r>
      <rPr>
        <b/>
        <i/>
        <u/>
        <sz val="12"/>
        <rFont val="Calibri"/>
        <family val="2"/>
      </rPr>
      <t>Odd-Year Primary Election Date</t>
    </r>
    <r>
      <rPr>
        <sz val="12"/>
        <rFont val="Calibri"/>
        <family val="2"/>
      </rPr>
      <t xml:space="preserve"> elections - 25 days before the election.</t>
    </r>
  </si>
  <si>
    <r>
      <t xml:space="preserve">City with a Primary: </t>
    </r>
    <r>
      <rPr>
        <sz val="12"/>
        <rFont val="Calibri"/>
        <family val="2"/>
      </rPr>
      <t xml:space="preserve">Last day to appoint election judges for </t>
    </r>
    <r>
      <rPr>
        <b/>
        <i/>
        <u/>
        <sz val="12"/>
        <rFont val="Calibri"/>
        <family val="2"/>
      </rPr>
      <t>Odd-Year Primary Election Date</t>
    </r>
    <r>
      <rPr>
        <sz val="12"/>
        <rFont val="Calibri"/>
        <family val="2"/>
      </rPr>
      <t xml:space="preserve"> elections - 25 days before the election.</t>
    </r>
  </si>
  <si>
    <r>
      <t xml:space="preserve">School District with a Primary: </t>
    </r>
    <r>
      <rPr>
        <sz val="12"/>
        <rFont val="Calibri"/>
        <family val="2"/>
      </rPr>
      <t xml:space="preserve">Last day to appoint election judges for </t>
    </r>
    <r>
      <rPr>
        <b/>
        <i/>
        <u/>
        <sz val="12"/>
        <rFont val="Calibri"/>
        <family val="2"/>
      </rPr>
      <t>Odd-Year Primary Election Date</t>
    </r>
    <r>
      <rPr>
        <sz val="12"/>
        <rFont val="Calibri"/>
        <family val="2"/>
      </rPr>
      <t xml:space="preserve"> elections - 25 days before the election.</t>
    </r>
  </si>
  <si>
    <r>
      <t>Election Administration:</t>
    </r>
    <r>
      <rPr>
        <sz val="12"/>
        <rFont val="Calibri"/>
        <family val="2"/>
      </rPr>
      <t xml:space="preserve"> Last day to notify affected voters of an </t>
    </r>
    <r>
      <rPr>
        <b/>
        <i/>
        <u/>
        <sz val="12"/>
        <rFont val="Calibri"/>
        <family val="2"/>
      </rPr>
      <t>Odd-Year Primary Election Date</t>
    </r>
    <r>
      <rPr>
        <sz val="12"/>
        <rFont val="Calibri"/>
        <family val="2"/>
      </rPr>
      <t xml:space="preserve"> election polling place change – at least 25 days before election.</t>
    </r>
  </si>
  <si>
    <r>
      <t>City with a Primary:</t>
    </r>
    <r>
      <rPr>
        <sz val="12"/>
        <rFont val="Calibri"/>
        <family val="2"/>
      </rPr>
      <t xml:space="preserve"> Last day to notify affected voters of an </t>
    </r>
    <r>
      <rPr>
        <b/>
        <i/>
        <u/>
        <sz val="12"/>
        <rFont val="Calibri"/>
        <family val="2"/>
      </rPr>
      <t>Odd-Year Primary Election Date</t>
    </r>
    <r>
      <rPr>
        <sz val="12"/>
        <rFont val="Calibri"/>
        <family val="2"/>
      </rPr>
      <t xml:space="preserve"> election polling place change – at least 25 days before election.</t>
    </r>
  </si>
  <si>
    <r>
      <t>School District with a Primary:</t>
    </r>
    <r>
      <rPr>
        <sz val="12"/>
        <rFont val="Calibri"/>
        <family val="2"/>
      </rPr>
      <t xml:space="preserve"> Last day to notify affected voters of an </t>
    </r>
    <r>
      <rPr>
        <b/>
        <i/>
        <u/>
        <sz val="12"/>
        <rFont val="Calibri"/>
        <family val="2"/>
      </rPr>
      <t>Odd-Year Primary Election Date</t>
    </r>
    <r>
      <rPr>
        <sz val="12"/>
        <rFont val="Calibri"/>
        <family val="2"/>
      </rPr>
      <t xml:space="preserve"> election polling place change – at least 25 days before election.</t>
    </r>
  </si>
  <si>
    <r>
      <t>Election Administration:</t>
    </r>
    <r>
      <rPr>
        <sz val="12"/>
        <rFont val="Calibri"/>
        <family val="2"/>
      </rPr>
      <t xml:space="preserve"> A change in the boundary of an election precinct that has occurred as a result of a municipal boundary adjustment made under M.S. Chapter 414 that is effective </t>
    </r>
    <r>
      <rPr>
        <i/>
        <sz val="12"/>
        <rFont val="Calibri"/>
        <family val="2"/>
      </rPr>
      <t>more</t>
    </r>
    <r>
      <rPr>
        <sz val="12"/>
        <rFont val="Calibri"/>
        <family val="2"/>
      </rPr>
      <t xml:space="preserve"> than 21 days before the 2019 </t>
    </r>
    <r>
      <rPr>
        <b/>
        <i/>
        <u/>
        <sz val="12"/>
        <rFont val="Calibri"/>
        <family val="2"/>
      </rPr>
      <t>Odd-Year Primary Election Date</t>
    </r>
    <r>
      <rPr>
        <sz val="12"/>
        <rFont val="Calibri"/>
        <family val="2"/>
      </rPr>
      <t xml:space="preserve"> (regularly scheduled primary elections only) election takes effect </t>
    </r>
    <r>
      <rPr>
        <i/>
        <sz val="12"/>
        <rFont val="Calibri"/>
        <family val="2"/>
      </rPr>
      <t>at</t>
    </r>
    <r>
      <rPr>
        <sz val="12"/>
        <rFont val="Calibri"/>
        <family val="2"/>
      </rPr>
      <t xml:space="preserve"> that election - </t>
    </r>
    <r>
      <rPr>
        <i/>
        <sz val="12"/>
        <rFont val="Calibri"/>
        <family val="2"/>
      </rPr>
      <t>more</t>
    </r>
    <r>
      <rPr>
        <sz val="12"/>
        <rFont val="Calibri"/>
        <family val="2"/>
      </rPr>
      <t xml:space="preserve"> than 21 days before the election.</t>
    </r>
  </si>
  <si>
    <r>
      <t>Political Parties:</t>
    </r>
    <r>
      <rPr>
        <sz val="12"/>
        <rFont val="Calibri"/>
        <family val="2"/>
      </rPr>
      <t xml:space="preserve"> A change in the boundary of an election precinct that has occurred as a result of a municipal boundary adjustment made under M.S. Chapter 414 that is effective </t>
    </r>
    <r>
      <rPr>
        <i/>
        <sz val="12"/>
        <rFont val="Calibri"/>
        <family val="2"/>
      </rPr>
      <t>more</t>
    </r>
    <r>
      <rPr>
        <sz val="12"/>
        <rFont val="Calibri"/>
        <family val="2"/>
      </rPr>
      <t xml:space="preserve"> than 21 days before the 2019 </t>
    </r>
    <r>
      <rPr>
        <b/>
        <i/>
        <u/>
        <sz val="12"/>
        <rFont val="Calibri"/>
        <family val="2"/>
      </rPr>
      <t>Odd-Year Primary Election Date</t>
    </r>
    <r>
      <rPr>
        <sz val="12"/>
        <rFont val="Calibri"/>
        <family val="2"/>
      </rPr>
      <t xml:space="preserve"> (regularly scheduled primary elections only) election takes effect </t>
    </r>
    <r>
      <rPr>
        <i/>
        <sz val="12"/>
        <rFont val="Calibri"/>
        <family val="2"/>
      </rPr>
      <t>at</t>
    </r>
    <r>
      <rPr>
        <sz val="12"/>
        <rFont val="Calibri"/>
        <family val="2"/>
      </rPr>
      <t xml:space="preserve"> that election - </t>
    </r>
    <r>
      <rPr>
        <i/>
        <sz val="12"/>
        <rFont val="Calibri"/>
        <family val="2"/>
      </rPr>
      <t>more</t>
    </r>
    <r>
      <rPr>
        <sz val="12"/>
        <rFont val="Calibri"/>
        <family val="2"/>
      </rPr>
      <t xml:space="preserve"> than 21 days before the election.</t>
    </r>
  </si>
  <si>
    <r>
      <t>City with a Primary:</t>
    </r>
    <r>
      <rPr>
        <sz val="12"/>
        <rFont val="Calibri"/>
        <family val="2"/>
      </rPr>
      <t xml:space="preserve"> A change in the boundary of an election precinct that has occurred as a result of a municipal boundary adjustment made under M.S. Chapter 414 that is effective </t>
    </r>
    <r>
      <rPr>
        <i/>
        <sz val="12"/>
        <rFont val="Calibri"/>
        <family val="2"/>
      </rPr>
      <t>more</t>
    </r>
    <r>
      <rPr>
        <sz val="12"/>
        <rFont val="Calibri"/>
        <family val="2"/>
      </rPr>
      <t xml:space="preserve"> than 21 days before the 2019 </t>
    </r>
    <r>
      <rPr>
        <b/>
        <i/>
        <u/>
        <sz val="12"/>
        <rFont val="Calibri"/>
        <family val="2"/>
      </rPr>
      <t>Odd-Year Primary Election Date</t>
    </r>
    <r>
      <rPr>
        <sz val="12"/>
        <rFont val="Calibri"/>
        <family val="2"/>
      </rPr>
      <t xml:space="preserve"> (regularly scheduled primary elections only) election takes effect </t>
    </r>
    <r>
      <rPr>
        <i/>
        <sz val="12"/>
        <rFont val="Calibri"/>
        <family val="2"/>
      </rPr>
      <t>at</t>
    </r>
    <r>
      <rPr>
        <sz val="12"/>
        <rFont val="Calibri"/>
        <family val="2"/>
      </rPr>
      <t xml:space="preserve"> that election - </t>
    </r>
    <r>
      <rPr>
        <i/>
        <sz val="12"/>
        <rFont val="Calibri"/>
        <family val="2"/>
      </rPr>
      <t>more</t>
    </r>
    <r>
      <rPr>
        <sz val="12"/>
        <rFont val="Calibri"/>
        <family val="2"/>
      </rPr>
      <t xml:space="preserve"> than 21 days before the election.</t>
    </r>
  </si>
  <si>
    <r>
      <t>School District with a Primary:</t>
    </r>
    <r>
      <rPr>
        <sz val="12"/>
        <rFont val="Calibri"/>
        <family val="2"/>
      </rPr>
      <t xml:space="preserve"> A change in the boundary of an election precinct that has occurred as a result of a municipal boundary adjustment made under M.S. Chapter 414 that is effective </t>
    </r>
    <r>
      <rPr>
        <i/>
        <sz val="12"/>
        <rFont val="Calibri"/>
        <family val="2"/>
      </rPr>
      <t>more</t>
    </r>
    <r>
      <rPr>
        <sz val="12"/>
        <rFont val="Calibri"/>
        <family val="2"/>
      </rPr>
      <t xml:space="preserve"> than 21 days before the 2019 </t>
    </r>
    <r>
      <rPr>
        <b/>
        <i/>
        <u/>
        <sz val="12"/>
        <rFont val="Calibri"/>
        <family val="2"/>
      </rPr>
      <t>Odd-Year Primary Election Date</t>
    </r>
    <r>
      <rPr>
        <sz val="12"/>
        <rFont val="Calibri"/>
        <family val="2"/>
      </rPr>
      <t xml:space="preserve"> (regularly scheduled primary elections only) election takes effect </t>
    </r>
    <r>
      <rPr>
        <i/>
        <sz val="12"/>
        <rFont val="Calibri"/>
        <family val="2"/>
      </rPr>
      <t>at</t>
    </r>
    <r>
      <rPr>
        <sz val="12"/>
        <rFont val="Calibri"/>
        <family val="2"/>
      </rPr>
      <t xml:space="preserve"> that election - </t>
    </r>
    <r>
      <rPr>
        <i/>
        <sz val="12"/>
        <rFont val="Calibri"/>
        <family val="2"/>
      </rPr>
      <t>more</t>
    </r>
    <r>
      <rPr>
        <sz val="12"/>
        <rFont val="Calibri"/>
        <family val="2"/>
      </rPr>
      <t xml:space="preserve"> than 21 days before the election.</t>
    </r>
  </si>
  <si>
    <r>
      <t>Election Administration:</t>
    </r>
    <r>
      <rPr>
        <sz val="12"/>
        <rFont val="Calibri"/>
        <family val="2"/>
      </rPr>
      <t xml:space="preserve"> Last day to pre-register for </t>
    </r>
    <r>
      <rPr>
        <b/>
        <i/>
        <u/>
        <sz val="12"/>
        <rFont val="Calibri"/>
        <family val="2"/>
      </rPr>
      <t>Odd-Year Primary Election Date</t>
    </r>
    <r>
      <rPr>
        <sz val="12"/>
        <rFont val="Calibri"/>
        <family val="2"/>
      </rPr>
      <t xml:space="preserve"> elections. Paper applications received in person or by mail have a 5:00 p.m. deadline. Online voter registrations received through OSS secure website have an 11:59 p.m. deadline – closes 21 days before election.</t>
    </r>
  </si>
  <si>
    <r>
      <t>Political Parties:</t>
    </r>
    <r>
      <rPr>
        <sz val="12"/>
        <rFont val="Calibri"/>
        <family val="2"/>
      </rPr>
      <t xml:space="preserve"> Last day to pre-register for </t>
    </r>
    <r>
      <rPr>
        <b/>
        <i/>
        <u/>
        <sz val="12"/>
        <rFont val="Calibri"/>
        <family val="2"/>
      </rPr>
      <t>Odd-Year Primary Election Date</t>
    </r>
    <r>
      <rPr>
        <sz val="12"/>
        <rFont val="Calibri"/>
        <family val="2"/>
      </rPr>
      <t xml:space="preserve"> elections. Paper applications received in person or by mail have a 5:00 p.m. deadline. Online voter registrations received through OSS secure website have an 11:59 p.m. deadline – closes 21 days before election.</t>
    </r>
  </si>
  <si>
    <r>
      <t>City with a Primary:</t>
    </r>
    <r>
      <rPr>
        <sz val="12"/>
        <rFont val="Calibri"/>
        <family val="2"/>
      </rPr>
      <t xml:space="preserve"> Last day to pre-register for </t>
    </r>
    <r>
      <rPr>
        <b/>
        <i/>
        <u/>
        <sz val="12"/>
        <rFont val="Calibri"/>
        <family val="2"/>
      </rPr>
      <t>Odd-Year Primary Election Date</t>
    </r>
    <r>
      <rPr>
        <sz val="12"/>
        <rFont val="Calibri"/>
        <family val="2"/>
      </rPr>
      <t xml:space="preserve"> elections. Paper applications received in person or by mail have a 5:00 p.m. deadline. Online voter registrations received through OSS secure website have an 11:59 p.m. deadline – closes 21 days before election.</t>
    </r>
  </si>
  <si>
    <r>
      <t>School District with a Primary:</t>
    </r>
    <r>
      <rPr>
        <sz val="12"/>
        <rFont val="Calibri"/>
        <family val="2"/>
      </rPr>
      <t xml:space="preserve"> Last day to pre-register for </t>
    </r>
    <r>
      <rPr>
        <b/>
        <i/>
        <u/>
        <sz val="12"/>
        <rFont val="Calibri"/>
        <family val="2"/>
      </rPr>
      <t>Odd-Year Primary Election Date</t>
    </r>
    <r>
      <rPr>
        <sz val="12"/>
        <rFont val="Calibri"/>
        <family val="2"/>
      </rPr>
      <t xml:space="preserve"> elections. Paper applications received in person or by mail have a 5:00 p.m. deadline. Online voter registrations received through OSS secure website have an 11:59 p.m. deadline – closes 21 days before election.</t>
    </r>
  </si>
  <si>
    <r>
      <t xml:space="preserve">Election Administration: </t>
    </r>
    <r>
      <rPr>
        <sz val="12"/>
        <rFont val="Calibri"/>
        <family val="2"/>
      </rPr>
      <t xml:space="preserve">Last day for the operator of a residential facility to provide a certified list of employees eligible to vouch for residents of the facility to county auditor – no less than 20 days before the </t>
    </r>
    <r>
      <rPr>
        <b/>
        <i/>
        <u/>
        <sz val="12"/>
        <rFont val="Calibri"/>
        <family val="2"/>
      </rPr>
      <t>Odd-Year Primary Election Date</t>
    </r>
    <r>
      <rPr>
        <sz val="12"/>
        <rFont val="Calibri"/>
        <family val="2"/>
      </rPr>
      <t xml:space="preserve"> elections.</t>
    </r>
  </si>
  <si>
    <r>
      <t xml:space="preserve">City with a Primary: </t>
    </r>
    <r>
      <rPr>
        <sz val="12"/>
        <rFont val="Calibri"/>
        <family val="2"/>
      </rPr>
      <t xml:space="preserve">Last day for the operator of a residential facility to provide a certified list of employees eligible to vouch for residents of the facility to county auditor – no less than 20 days before the </t>
    </r>
    <r>
      <rPr>
        <b/>
        <i/>
        <u/>
        <sz val="12"/>
        <rFont val="Calibri"/>
        <family val="2"/>
      </rPr>
      <t>Odd-Year Primary Election Date</t>
    </r>
    <r>
      <rPr>
        <sz val="12"/>
        <rFont val="Calibri"/>
        <family val="2"/>
      </rPr>
      <t xml:space="preserve"> elections.</t>
    </r>
  </si>
  <si>
    <r>
      <t xml:space="preserve">School District with a Primary: </t>
    </r>
    <r>
      <rPr>
        <sz val="12"/>
        <rFont val="Calibri"/>
        <family val="2"/>
      </rPr>
      <t xml:space="preserve">Last day for the operator of a residential facility to provide a certified list of employees eligible to vouch for residents of the facility to county auditor – no less than 20 days before the </t>
    </r>
    <r>
      <rPr>
        <b/>
        <i/>
        <u/>
        <sz val="12"/>
        <rFont val="Calibri"/>
        <family val="2"/>
      </rPr>
      <t>Odd-Year Primary Election Date</t>
    </r>
    <r>
      <rPr>
        <sz val="12"/>
        <rFont val="Calibri"/>
        <family val="2"/>
      </rPr>
      <t xml:space="preserve"> elections.</t>
    </r>
  </si>
  <si>
    <r>
      <t xml:space="preserve">Election Administration: </t>
    </r>
    <r>
      <rPr>
        <sz val="12"/>
        <rFont val="Calibri"/>
        <family val="2"/>
      </rPr>
      <t xml:space="preserve">Last day for appointed election judges to provide written notice to employers with certification (appt., hourly wage, hours of work) to be absent from work for serving on election day – at least 20 days before </t>
    </r>
    <r>
      <rPr>
        <b/>
        <i/>
        <u/>
        <sz val="12"/>
        <rFont val="Calibri"/>
        <family val="2"/>
      </rPr>
      <t>Odd-Year Primary Election Date</t>
    </r>
    <r>
      <rPr>
        <sz val="12"/>
        <rFont val="Calibri"/>
        <family val="2"/>
      </rPr>
      <t xml:space="preserve"> elections.</t>
    </r>
  </si>
  <si>
    <r>
      <t xml:space="preserve">City with a Primary: </t>
    </r>
    <r>
      <rPr>
        <sz val="12"/>
        <rFont val="Calibri"/>
        <family val="2"/>
      </rPr>
      <t xml:space="preserve">Last day for appointed election judges to provide written notice to employers with certification (appt., hourly wage, hours of work) to be absent from work for serving on election day – at least 20 days before </t>
    </r>
    <r>
      <rPr>
        <b/>
        <i/>
        <u/>
        <sz val="12"/>
        <rFont val="Calibri"/>
        <family val="2"/>
      </rPr>
      <t>Odd-Year Primary Election Date</t>
    </r>
    <r>
      <rPr>
        <sz val="12"/>
        <rFont val="Calibri"/>
        <family val="2"/>
      </rPr>
      <t xml:space="preserve"> elections.</t>
    </r>
  </si>
  <si>
    <r>
      <t xml:space="preserve">School District with a Primary: </t>
    </r>
    <r>
      <rPr>
        <sz val="12"/>
        <rFont val="Calibri"/>
        <family val="2"/>
      </rPr>
      <t xml:space="preserve">Last day for appointed election judges to provide written notice to employers with certification (appt., hourly wage, hours of work) to be absent from work for serving on election day – at least 20 days before </t>
    </r>
    <r>
      <rPr>
        <b/>
        <i/>
        <u/>
        <sz val="12"/>
        <rFont val="Calibri"/>
        <family val="2"/>
      </rPr>
      <t>Odd-Year Primary Election Date</t>
    </r>
    <r>
      <rPr>
        <sz val="12"/>
        <rFont val="Calibri"/>
        <family val="2"/>
      </rPr>
      <t xml:space="preserve"> elections.</t>
    </r>
  </si>
  <si>
    <r>
      <t xml:space="preserve">Election Administration: </t>
    </r>
    <r>
      <rPr>
        <sz val="12"/>
        <rFont val="Calibri"/>
        <family val="2"/>
      </rPr>
      <t xml:space="preserve">Counties produce polling place rosters for </t>
    </r>
    <r>
      <rPr>
        <b/>
        <i/>
        <u/>
        <sz val="12"/>
        <rFont val="Calibri"/>
        <family val="2"/>
      </rPr>
      <t>Odd-Year Primary Election Date</t>
    </r>
    <r>
      <rPr>
        <sz val="12"/>
        <rFont val="Calibri"/>
        <family val="2"/>
      </rPr>
      <t xml:space="preserve"> elections after completing all registration-related tasks. </t>
    </r>
    <r>
      <rPr>
        <i/>
        <sz val="12"/>
        <rFont val="Calibri"/>
        <family val="2"/>
      </rPr>
      <t>Paper</t>
    </r>
    <r>
      <rPr>
        <sz val="12"/>
        <rFont val="Calibri"/>
        <family val="2"/>
      </rPr>
      <t xml:space="preserve"> VRAs received by OSS by 5:00 p.m. on the 21st day before will be forwarded to appropriate counties as soon as possible. Also all </t>
    </r>
    <r>
      <rPr>
        <i/>
        <sz val="12"/>
        <rFont val="Calibri"/>
        <family val="2"/>
      </rPr>
      <t>"online"</t>
    </r>
    <r>
      <rPr>
        <sz val="12"/>
        <rFont val="Calibri"/>
        <family val="2"/>
      </rPr>
      <t xml:space="preserve"> VRAs received up until 11:59 p.m. on the 21st day </t>
    </r>
    <r>
      <rPr>
        <u/>
        <sz val="12"/>
        <rFont val="Calibri"/>
        <family val="2"/>
      </rPr>
      <t>must be</t>
    </r>
    <r>
      <rPr>
        <sz val="12"/>
        <rFont val="Calibri"/>
        <family val="2"/>
      </rPr>
      <t xml:space="preserve"> processed. Counties might not receive queued records until a couple days later (security checks). If the OSS is printing rosters, there are deadlines for "locking" the rosters. In order to have "7 a.m. numbers" automatically placed into ENR for abstracts and canvass reports, rosters must be "locked" at least by the Friday morning before most elections.</t>
    </r>
  </si>
  <si>
    <r>
      <t xml:space="preserve">City with a Primary: </t>
    </r>
    <r>
      <rPr>
        <sz val="12"/>
        <rFont val="Calibri"/>
        <family val="2"/>
      </rPr>
      <t xml:space="preserve">Counties produce polling place rosters for </t>
    </r>
    <r>
      <rPr>
        <b/>
        <i/>
        <u/>
        <sz val="12"/>
        <rFont val="Calibri"/>
        <family val="2"/>
      </rPr>
      <t>Odd-Year Primary Election Date</t>
    </r>
    <r>
      <rPr>
        <sz val="12"/>
        <rFont val="Calibri"/>
        <family val="2"/>
      </rPr>
      <t xml:space="preserve"> elections after completing all registration-related tasks. </t>
    </r>
    <r>
      <rPr>
        <i/>
        <sz val="12"/>
        <rFont val="Calibri"/>
        <family val="2"/>
      </rPr>
      <t>Paper</t>
    </r>
    <r>
      <rPr>
        <sz val="12"/>
        <rFont val="Calibri"/>
        <family val="2"/>
      </rPr>
      <t xml:space="preserve"> VRAs received by OSS by 5:00 p.m. on the 21st day before will be forwarded to appropriate counties as soon as possible. Also all </t>
    </r>
    <r>
      <rPr>
        <i/>
        <sz val="12"/>
        <rFont val="Calibri"/>
        <family val="2"/>
      </rPr>
      <t>"online"</t>
    </r>
    <r>
      <rPr>
        <sz val="12"/>
        <rFont val="Calibri"/>
        <family val="2"/>
      </rPr>
      <t xml:space="preserve"> VRAs received up until 11:59 p.m. on the 21st day </t>
    </r>
    <r>
      <rPr>
        <u/>
        <sz val="12"/>
        <rFont val="Calibri"/>
        <family val="2"/>
      </rPr>
      <t>must be</t>
    </r>
    <r>
      <rPr>
        <sz val="12"/>
        <rFont val="Calibri"/>
        <family val="2"/>
      </rPr>
      <t xml:space="preserve"> processed. Counties might not receive queued records until a couple days later (security checks). If the OSS is printing rosters, there are deadlines for "locking" the rosters. In order to have "7 a.m. numbers" automatically placed into ENR for abstracts and canvass reports, rosters must be "locked" at least by the Friday morning before most elections.</t>
    </r>
  </si>
  <si>
    <r>
      <t xml:space="preserve">School District with a Primary: </t>
    </r>
    <r>
      <rPr>
        <sz val="12"/>
        <rFont val="Calibri"/>
        <family val="2"/>
      </rPr>
      <t xml:space="preserve">Counties produce polling place rosters for </t>
    </r>
    <r>
      <rPr>
        <b/>
        <i/>
        <u/>
        <sz val="12"/>
        <rFont val="Calibri"/>
        <family val="2"/>
      </rPr>
      <t>Odd-Year Primary Election Date</t>
    </r>
    <r>
      <rPr>
        <sz val="12"/>
        <rFont val="Calibri"/>
        <family val="2"/>
      </rPr>
      <t xml:space="preserve"> elections after completing all registration-related tasks. </t>
    </r>
    <r>
      <rPr>
        <i/>
        <sz val="12"/>
        <rFont val="Calibri"/>
        <family val="2"/>
      </rPr>
      <t>Paper</t>
    </r>
    <r>
      <rPr>
        <sz val="12"/>
        <rFont val="Calibri"/>
        <family val="2"/>
      </rPr>
      <t xml:space="preserve"> VRAs received by OSS by 5:00 p.m. on the 21st day before will be forwarded to appropriate counties as soon as possible. Also all </t>
    </r>
    <r>
      <rPr>
        <i/>
        <sz val="12"/>
        <rFont val="Calibri"/>
        <family val="2"/>
      </rPr>
      <t>"online"</t>
    </r>
    <r>
      <rPr>
        <sz val="12"/>
        <rFont val="Calibri"/>
        <family val="2"/>
      </rPr>
      <t xml:space="preserve"> VRAs received up until 11:59 p.m. on the 21st day </t>
    </r>
    <r>
      <rPr>
        <u/>
        <sz val="12"/>
        <rFont val="Calibri"/>
        <family val="2"/>
      </rPr>
      <t>must be</t>
    </r>
    <r>
      <rPr>
        <sz val="12"/>
        <rFont val="Calibri"/>
        <family val="2"/>
      </rPr>
      <t xml:space="preserve"> processed. Counties might not receive queued records until a couple days later (security checks). If the OSS is printing rosters, there are deadlines for "locking" the rosters. In order to have "7 a.m. numbers" automatically placed into ENR for abstracts and canvass reports, rosters must be "locked" at least by the Friday morning before most elections.</t>
    </r>
  </si>
  <si>
    <r>
      <t>Election Administration:</t>
    </r>
    <r>
      <rPr>
        <sz val="12"/>
        <rFont val="Calibri"/>
        <family val="2"/>
      </rPr>
      <t xml:space="preserve"> Period of time during which Election Judges shall deliver </t>
    </r>
    <r>
      <rPr>
        <b/>
        <i/>
        <u/>
        <sz val="12"/>
        <rFont val="Calibri"/>
        <family val="2"/>
      </rPr>
      <t>Odd-Year Primary Election Date</t>
    </r>
    <r>
      <rPr>
        <sz val="12"/>
        <rFont val="Calibri"/>
        <family val="2"/>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t>
    </r>
  </si>
  <si>
    <r>
      <t>City with a Primary:</t>
    </r>
    <r>
      <rPr>
        <sz val="12"/>
        <rFont val="Calibri"/>
        <family val="2"/>
      </rPr>
      <t xml:space="preserve"> Period of time during which Election Judges shall deliver </t>
    </r>
    <r>
      <rPr>
        <b/>
        <i/>
        <u/>
        <sz val="12"/>
        <rFont val="Calibri"/>
        <family val="2"/>
      </rPr>
      <t>Odd-Year Primary Election Date</t>
    </r>
    <r>
      <rPr>
        <sz val="12"/>
        <rFont val="Calibri"/>
        <family val="2"/>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t>
    </r>
  </si>
  <si>
    <r>
      <t>School District with a Primary:</t>
    </r>
    <r>
      <rPr>
        <sz val="12"/>
        <rFont val="Calibri"/>
        <family val="2"/>
      </rPr>
      <t xml:space="preserve"> Period of time during which Election Judges shall deliver </t>
    </r>
    <r>
      <rPr>
        <b/>
        <i/>
        <u/>
        <sz val="12"/>
        <rFont val="Calibri"/>
        <family val="2"/>
      </rPr>
      <t>Odd-Year Primary Election Date</t>
    </r>
    <r>
      <rPr>
        <sz val="12"/>
        <rFont val="Calibri"/>
        <family val="2"/>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t>
    </r>
  </si>
  <si>
    <r>
      <t xml:space="preserve">Election Administration: </t>
    </r>
    <r>
      <rPr>
        <sz val="12"/>
        <rFont val="Calibri"/>
        <family val="2"/>
      </rPr>
      <t xml:space="preserve">Last day for municipalities and school districts to publish </t>
    </r>
    <r>
      <rPr>
        <i/>
        <sz val="12"/>
        <rFont val="Calibri"/>
        <family val="2"/>
      </rPr>
      <t>1st</t>
    </r>
    <r>
      <rPr>
        <sz val="12"/>
        <rFont val="Calibri"/>
        <family val="2"/>
      </rPr>
      <t xml:space="preserve"> of 2 notices of primary and/or special elections being held on the</t>
    </r>
    <r>
      <rPr>
        <i/>
        <sz val="12"/>
        <rFont val="Calibri"/>
        <family val="2"/>
      </rPr>
      <t xml:space="preserve"> </t>
    </r>
    <r>
      <rPr>
        <b/>
        <i/>
        <u/>
        <sz val="12"/>
        <rFont val="Calibri"/>
        <family val="2"/>
      </rPr>
      <t>Odd-Year Primary Election Date</t>
    </r>
    <r>
      <rPr>
        <sz val="12"/>
        <rFont val="Calibri"/>
        <family val="2"/>
      </rPr>
      <t>. Optional for 4th class cities and *non-metro towns – 2 weeks' published notice.</t>
    </r>
  </si>
  <si>
    <r>
      <t xml:space="preserve">City with a Primary: </t>
    </r>
    <r>
      <rPr>
        <sz val="12"/>
        <rFont val="Calibri"/>
        <family val="2"/>
      </rPr>
      <t xml:space="preserve">Last day for municipalities and school districts to publish </t>
    </r>
    <r>
      <rPr>
        <i/>
        <sz val="12"/>
        <rFont val="Calibri"/>
        <family val="2"/>
      </rPr>
      <t>1st</t>
    </r>
    <r>
      <rPr>
        <sz val="12"/>
        <rFont val="Calibri"/>
        <family val="2"/>
      </rPr>
      <t xml:space="preserve"> of 2 notices of primary and/or special elections being held on the</t>
    </r>
    <r>
      <rPr>
        <i/>
        <sz val="12"/>
        <rFont val="Calibri"/>
        <family val="2"/>
      </rPr>
      <t xml:space="preserve"> </t>
    </r>
    <r>
      <rPr>
        <b/>
        <i/>
        <u/>
        <sz val="12"/>
        <rFont val="Calibri"/>
        <family val="2"/>
      </rPr>
      <t>Odd-Year Primary Election Date</t>
    </r>
    <r>
      <rPr>
        <sz val="12"/>
        <rFont val="Calibri"/>
        <family val="2"/>
      </rPr>
      <t>. Optional for 4th class cities and *non-metro towns – 2 weeks' published notice.</t>
    </r>
  </si>
  <si>
    <r>
      <t xml:space="preserve">City without a Primary: </t>
    </r>
    <r>
      <rPr>
        <sz val="12"/>
        <rFont val="Calibri"/>
        <family val="2"/>
      </rPr>
      <t xml:space="preserve">Last day for municipalities and school districts to publish </t>
    </r>
    <r>
      <rPr>
        <i/>
        <sz val="12"/>
        <rFont val="Calibri"/>
        <family val="2"/>
      </rPr>
      <t>1st</t>
    </r>
    <r>
      <rPr>
        <sz val="12"/>
        <rFont val="Calibri"/>
        <family val="2"/>
      </rPr>
      <t xml:space="preserve"> of 2 notices of primary and/or special elections being held on the</t>
    </r>
    <r>
      <rPr>
        <i/>
        <sz val="12"/>
        <rFont val="Calibri"/>
        <family val="2"/>
      </rPr>
      <t xml:space="preserve"> </t>
    </r>
    <r>
      <rPr>
        <b/>
        <i/>
        <u/>
        <sz val="12"/>
        <rFont val="Calibri"/>
        <family val="2"/>
      </rPr>
      <t>Odd-Year Primary Election Date</t>
    </r>
    <r>
      <rPr>
        <sz val="12"/>
        <rFont val="Calibri"/>
        <family val="2"/>
      </rPr>
      <t>. Optional for 4th class cities and *non-metro towns – 2 weeks' published notice.</t>
    </r>
  </si>
  <si>
    <r>
      <t xml:space="preserve">Town with March Elections: </t>
    </r>
    <r>
      <rPr>
        <sz val="12"/>
        <rFont val="Calibri"/>
        <family val="2"/>
      </rPr>
      <t xml:space="preserve">Last day for municipalities and school districts to publish </t>
    </r>
    <r>
      <rPr>
        <i/>
        <sz val="12"/>
        <rFont val="Calibri"/>
        <family val="2"/>
      </rPr>
      <t>1st</t>
    </r>
    <r>
      <rPr>
        <sz val="12"/>
        <rFont val="Calibri"/>
        <family val="2"/>
      </rPr>
      <t xml:space="preserve"> of 2 notices of primary and/or special elections being held on the</t>
    </r>
    <r>
      <rPr>
        <i/>
        <sz val="12"/>
        <rFont val="Calibri"/>
        <family val="2"/>
      </rPr>
      <t xml:space="preserve"> </t>
    </r>
    <r>
      <rPr>
        <b/>
        <i/>
        <u/>
        <sz val="12"/>
        <rFont val="Calibri"/>
        <family val="2"/>
      </rPr>
      <t>Odd-Year Primary Election Date</t>
    </r>
    <r>
      <rPr>
        <sz val="12"/>
        <rFont val="Calibri"/>
        <family val="2"/>
      </rPr>
      <t>. Optional for 4th class cities and *non-metro towns – 2 weeks' published notice.</t>
    </r>
  </si>
  <si>
    <r>
      <t xml:space="preserve">Town with November Elections: </t>
    </r>
    <r>
      <rPr>
        <sz val="12"/>
        <rFont val="Calibri"/>
        <family val="2"/>
      </rPr>
      <t xml:space="preserve">Last day for municipalities and school districts to publish </t>
    </r>
    <r>
      <rPr>
        <i/>
        <sz val="12"/>
        <rFont val="Calibri"/>
        <family val="2"/>
      </rPr>
      <t>1st</t>
    </r>
    <r>
      <rPr>
        <sz val="12"/>
        <rFont val="Calibri"/>
        <family val="2"/>
      </rPr>
      <t xml:space="preserve"> of 2 notices of primary and/or special elections being held on the</t>
    </r>
    <r>
      <rPr>
        <i/>
        <sz val="12"/>
        <rFont val="Calibri"/>
        <family val="2"/>
      </rPr>
      <t xml:space="preserve"> </t>
    </r>
    <r>
      <rPr>
        <b/>
        <i/>
        <u/>
        <sz val="12"/>
        <rFont val="Calibri"/>
        <family val="2"/>
      </rPr>
      <t>Odd-Year Primary Election Date</t>
    </r>
    <r>
      <rPr>
        <sz val="12"/>
        <rFont val="Calibri"/>
        <family val="2"/>
      </rPr>
      <t>. Optional for 4th class cities and *non-metro towns – 2 weeks' published notice.</t>
    </r>
  </si>
  <si>
    <r>
      <t xml:space="preserve">School District with a Primary: </t>
    </r>
    <r>
      <rPr>
        <sz val="12"/>
        <rFont val="Calibri"/>
        <family val="2"/>
      </rPr>
      <t xml:space="preserve">Last day for municipalities and school districts to publish </t>
    </r>
    <r>
      <rPr>
        <i/>
        <sz val="12"/>
        <rFont val="Calibri"/>
        <family val="2"/>
      </rPr>
      <t>1st</t>
    </r>
    <r>
      <rPr>
        <sz val="12"/>
        <rFont val="Calibri"/>
        <family val="2"/>
      </rPr>
      <t xml:space="preserve"> of 2 notices of primary and/or special elections being held on the</t>
    </r>
    <r>
      <rPr>
        <i/>
        <sz val="12"/>
        <rFont val="Calibri"/>
        <family val="2"/>
      </rPr>
      <t xml:space="preserve"> </t>
    </r>
    <r>
      <rPr>
        <b/>
        <i/>
        <u/>
        <sz val="12"/>
        <rFont val="Calibri"/>
        <family val="2"/>
      </rPr>
      <t>Odd-Year Primary Election Date</t>
    </r>
    <r>
      <rPr>
        <sz val="12"/>
        <rFont val="Calibri"/>
        <family val="2"/>
      </rPr>
      <t>. Optional for 4th class cities and *non-metro towns – 2 weeks' published notice.</t>
    </r>
  </si>
  <si>
    <r>
      <t xml:space="preserve">School District without a Primary: </t>
    </r>
    <r>
      <rPr>
        <sz val="12"/>
        <rFont val="Calibri"/>
        <family val="2"/>
      </rPr>
      <t xml:space="preserve">Last day for municipalities and school districts to publish </t>
    </r>
    <r>
      <rPr>
        <i/>
        <sz val="12"/>
        <rFont val="Calibri"/>
        <family val="2"/>
      </rPr>
      <t>1st</t>
    </r>
    <r>
      <rPr>
        <sz val="12"/>
        <rFont val="Calibri"/>
        <family val="2"/>
      </rPr>
      <t xml:space="preserve"> of 2 notices of primary and/or special elections being held on the</t>
    </r>
    <r>
      <rPr>
        <i/>
        <sz val="12"/>
        <rFont val="Calibri"/>
        <family val="2"/>
      </rPr>
      <t xml:space="preserve"> </t>
    </r>
    <r>
      <rPr>
        <b/>
        <i/>
        <u/>
        <sz val="12"/>
        <rFont val="Calibri"/>
        <family val="2"/>
      </rPr>
      <t>Odd-Year Primary Election Date</t>
    </r>
    <r>
      <rPr>
        <sz val="12"/>
        <rFont val="Calibri"/>
        <family val="2"/>
      </rPr>
      <t>. Optional for 4th class cities and *non-metro towns – 2 weeks' published notice.</t>
    </r>
  </si>
  <si>
    <r>
      <t xml:space="preserve">Election Administration: </t>
    </r>
    <r>
      <rPr>
        <sz val="12"/>
        <rFont val="Calibri"/>
        <family val="2"/>
      </rPr>
      <t xml:space="preserve">Last day to send an initial or </t>
    </r>
    <r>
      <rPr>
        <b/>
        <i/>
        <u/>
        <sz val="12"/>
        <rFont val="Calibri"/>
        <family val="2"/>
      </rPr>
      <t>subsequent</t>
    </r>
    <r>
      <rPr>
        <sz val="12"/>
        <rFont val="Calibri"/>
        <family val="2"/>
      </rPr>
      <t xml:space="preserve"> mailing of ballots to those voters in an </t>
    </r>
    <r>
      <rPr>
        <b/>
        <i/>
        <u/>
        <sz val="12"/>
        <rFont val="Calibri"/>
        <family val="2"/>
      </rPr>
      <t>Odd-Year Primary election Date</t>
    </r>
    <r>
      <rPr>
        <sz val="12"/>
        <rFont val="Calibri"/>
        <family val="2"/>
      </rPr>
      <t xml:space="preserve"> mail ballot precinct who registered to vote before the 20th day before the election - no later than 14 days before the election.</t>
    </r>
  </si>
  <si>
    <r>
      <t xml:space="preserve">City with a Primary: </t>
    </r>
    <r>
      <rPr>
        <sz val="12"/>
        <rFont val="Calibri"/>
        <family val="2"/>
      </rPr>
      <t xml:space="preserve">Last day to send an initial or </t>
    </r>
    <r>
      <rPr>
        <b/>
        <i/>
        <u/>
        <sz val="12"/>
        <rFont val="Calibri"/>
        <family val="2"/>
      </rPr>
      <t>subsequent</t>
    </r>
    <r>
      <rPr>
        <sz val="12"/>
        <rFont val="Calibri"/>
        <family val="2"/>
      </rPr>
      <t xml:space="preserve"> mailing of ballots to those voters in an </t>
    </r>
    <r>
      <rPr>
        <b/>
        <i/>
        <u/>
        <sz val="12"/>
        <rFont val="Calibri"/>
        <family val="2"/>
      </rPr>
      <t>Odd-Year Primary election Date</t>
    </r>
    <r>
      <rPr>
        <sz val="12"/>
        <rFont val="Calibri"/>
        <family val="2"/>
      </rPr>
      <t xml:space="preserve"> mail ballot precinct who registered to vote before the 20th day before the election - no later than 14 days before the election.</t>
    </r>
  </si>
  <si>
    <r>
      <t xml:space="preserve">School District with a Primary: </t>
    </r>
    <r>
      <rPr>
        <sz val="12"/>
        <rFont val="Calibri"/>
        <family val="2"/>
      </rPr>
      <t xml:space="preserve">Last day to send an initial or </t>
    </r>
    <r>
      <rPr>
        <b/>
        <i/>
        <u/>
        <sz val="12"/>
        <rFont val="Calibri"/>
        <family val="2"/>
      </rPr>
      <t>subsequent</t>
    </r>
    <r>
      <rPr>
        <sz val="12"/>
        <rFont val="Calibri"/>
        <family val="2"/>
      </rPr>
      <t xml:space="preserve"> mailing of ballots to those voters in an </t>
    </r>
    <r>
      <rPr>
        <b/>
        <i/>
        <u/>
        <sz val="12"/>
        <rFont val="Calibri"/>
        <family val="2"/>
      </rPr>
      <t>Odd-Year Primary election Date</t>
    </r>
    <r>
      <rPr>
        <sz val="12"/>
        <rFont val="Calibri"/>
        <family val="2"/>
      </rPr>
      <t xml:space="preserve"> mail ballot precinct who registered to vote before the 20th day before the election - no later than 14 days before the election.</t>
    </r>
  </si>
  <si>
    <r>
      <t xml:space="preserve">Election Administration: </t>
    </r>
    <r>
      <rPr>
        <sz val="12"/>
        <rFont val="Calibri"/>
        <family val="2"/>
      </rPr>
      <t xml:space="preserve">Last day to publish municipal </t>
    </r>
    <r>
      <rPr>
        <b/>
        <i/>
        <u/>
        <sz val="12"/>
        <rFont val="Calibri"/>
        <family val="2"/>
      </rPr>
      <t>Odd-Year Primary Election Date</t>
    </r>
    <r>
      <rPr>
        <sz val="12"/>
        <rFont val="Calibri"/>
        <family val="2"/>
      </rPr>
      <t xml:space="preserve"> primary and/or </t>
    </r>
    <r>
      <rPr>
        <i/>
        <sz val="12"/>
        <rFont val="Calibri"/>
        <family val="2"/>
      </rPr>
      <t>special</t>
    </r>
    <r>
      <rPr>
        <sz val="12"/>
        <rFont val="Calibri"/>
        <family val="2"/>
      </rPr>
      <t xml:space="preserve"> election </t>
    </r>
    <r>
      <rPr>
        <i/>
        <sz val="12"/>
        <rFont val="Calibri"/>
        <family val="2"/>
      </rPr>
      <t xml:space="preserve">sample ballot </t>
    </r>
    <r>
      <rPr>
        <sz val="12"/>
        <rFont val="Calibri"/>
        <family val="2"/>
      </rPr>
      <t>(Optional for 4th class cities and *non-metro towns) – at least 2 weeks before election.</t>
    </r>
  </si>
  <si>
    <r>
      <t xml:space="preserve">City with a Primary: </t>
    </r>
    <r>
      <rPr>
        <sz val="12"/>
        <rFont val="Calibri"/>
        <family val="2"/>
      </rPr>
      <t xml:space="preserve">Last day to publish municipal </t>
    </r>
    <r>
      <rPr>
        <b/>
        <i/>
        <u/>
        <sz val="12"/>
        <rFont val="Calibri"/>
        <family val="2"/>
      </rPr>
      <t>Odd-Year Primary Election Date</t>
    </r>
    <r>
      <rPr>
        <sz val="12"/>
        <rFont val="Calibri"/>
        <family val="2"/>
      </rPr>
      <t xml:space="preserve"> primary and/or </t>
    </r>
    <r>
      <rPr>
        <i/>
        <sz val="12"/>
        <rFont val="Calibri"/>
        <family val="2"/>
      </rPr>
      <t>special</t>
    </r>
    <r>
      <rPr>
        <sz val="12"/>
        <rFont val="Calibri"/>
        <family val="2"/>
      </rPr>
      <t xml:space="preserve"> election </t>
    </r>
    <r>
      <rPr>
        <i/>
        <sz val="12"/>
        <rFont val="Calibri"/>
        <family val="2"/>
      </rPr>
      <t xml:space="preserve">sample ballot </t>
    </r>
    <r>
      <rPr>
        <sz val="12"/>
        <rFont val="Calibri"/>
        <family val="2"/>
      </rPr>
      <t>(Optional for 4th class cities and *non-metro towns) – at least 2 weeks before election.</t>
    </r>
  </si>
  <si>
    <r>
      <t xml:space="preserve">Election Administration: </t>
    </r>
    <r>
      <rPr>
        <sz val="12"/>
        <rFont val="Calibri"/>
        <family val="2"/>
      </rPr>
      <t xml:space="preserve">A </t>
    </r>
    <r>
      <rPr>
        <i/>
        <sz val="12"/>
        <rFont val="Calibri"/>
        <family val="2"/>
      </rPr>
      <t>municipal</t>
    </r>
    <r>
      <rPr>
        <sz val="12"/>
        <rFont val="Calibri"/>
        <family val="2"/>
      </rPr>
      <t xml:space="preserve"> </t>
    </r>
    <r>
      <rPr>
        <b/>
        <i/>
        <u/>
        <sz val="12"/>
        <rFont val="Calibri"/>
        <family val="2"/>
      </rPr>
      <t>Odd-Year Primary Election Date</t>
    </r>
    <r>
      <rPr>
        <sz val="12"/>
        <rFont val="Calibri"/>
        <family val="2"/>
      </rPr>
      <t xml:space="preserve"> election date primary and/or special election </t>
    </r>
    <r>
      <rPr>
        <i/>
        <sz val="12"/>
        <rFont val="Calibri"/>
        <family val="2"/>
      </rPr>
      <t>sample ballot</t>
    </r>
    <r>
      <rPr>
        <sz val="12"/>
        <rFont val="Calibri"/>
        <family val="2"/>
      </rPr>
      <t xml:space="preserve"> shall be posted and </t>
    </r>
    <r>
      <rPr>
        <i/>
        <sz val="12"/>
        <rFont val="Calibri"/>
        <family val="2"/>
      </rPr>
      <t xml:space="preserve">made available for public inspection </t>
    </r>
    <r>
      <rPr>
        <sz val="12"/>
        <rFont val="Calibri"/>
        <family val="2"/>
      </rPr>
      <t xml:space="preserve">in the clerk's office (and posted in </t>
    </r>
    <r>
      <rPr>
        <i/>
        <sz val="12"/>
        <rFont val="Calibri"/>
        <family val="2"/>
      </rPr>
      <t>each</t>
    </r>
    <r>
      <rPr>
        <sz val="12"/>
        <rFont val="Calibri"/>
        <family val="2"/>
      </rPr>
      <t xml:space="preserve"> polling place on election day) - at least 2 weeks before the election.</t>
    </r>
  </si>
  <si>
    <r>
      <t xml:space="preserve">City with a Primary: </t>
    </r>
    <r>
      <rPr>
        <sz val="12"/>
        <rFont val="Calibri"/>
        <family val="2"/>
      </rPr>
      <t xml:space="preserve">A </t>
    </r>
    <r>
      <rPr>
        <i/>
        <sz val="12"/>
        <rFont val="Calibri"/>
        <family val="2"/>
      </rPr>
      <t>municipal</t>
    </r>
    <r>
      <rPr>
        <sz val="12"/>
        <rFont val="Calibri"/>
        <family val="2"/>
      </rPr>
      <t xml:space="preserve"> </t>
    </r>
    <r>
      <rPr>
        <b/>
        <i/>
        <u/>
        <sz val="12"/>
        <rFont val="Calibri"/>
        <family val="2"/>
      </rPr>
      <t>Odd-Year Primary Election Date</t>
    </r>
    <r>
      <rPr>
        <sz val="12"/>
        <rFont val="Calibri"/>
        <family val="2"/>
      </rPr>
      <t xml:space="preserve"> election date primary and/or special election </t>
    </r>
    <r>
      <rPr>
        <i/>
        <sz val="12"/>
        <rFont val="Calibri"/>
        <family val="2"/>
      </rPr>
      <t>sample ballot</t>
    </r>
    <r>
      <rPr>
        <sz val="12"/>
        <rFont val="Calibri"/>
        <family val="2"/>
      </rPr>
      <t xml:space="preserve"> shall be posted and </t>
    </r>
    <r>
      <rPr>
        <i/>
        <sz val="12"/>
        <rFont val="Calibri"/>
        <family val="2"/>
      </rPr>
      <t xml:space="preserve">made available for public inspection </t>
    </r>
    <r>
      <rPr>
        <sz val="12"/>
        <rFont val="Calibri"/>
        <family val="2"/>
      </rPr>
      <t xml:space="preserve">in the clerk's office (and posted in </t>
    </r>
    <r>
      <rPr>
        <i/>
        <sz val="12"/>
        <rFont val="Calibri"/>
        <family val="2"/>
      </rPr>
      <t>each</t>
    </r>
    <r>
      <rPr>
        <sz val="12"/>
        <rFont val="Calibri"/>
        <family val="2"/>
      </rPr>
      <t xml:space="preserve"> polling place on election day) - at least 2 weeks before the election.</t>
    </r>
  </si>
  <si>
    <r>
      <t>Election Administration:</t>
    </r>
    <r>
      <rPr>
        <sz val="12"/>
        <rFont val="Calibri"/>
        <family val="2"/>
      </rPr>
      <t xml:space="preserve"> Last day to designate location for </t>
    </r>
    <r>
      <rPr>
        <b/>
        <i/>
        <u/>
        <sz val="12"/>
        <rFont val="Calibri"/>
        <family val="2"/>
      </rPr>
      <t>Odd-Year General Election Date</t>
    </r>
    <r>
      <rPr>
        <sz val="12"/>
        <rFont val="Calibri"/>
        <family val="2"/>
      </rPr>
      <t xml:space="preserve"> Absentee Ballot voting. Assistive voting device required for all Absentee Ballot voting locations - 14 weeks before election.</t>
    </r>
  </si>
  <si>
    <r>
      <t>Political Parties:</t>
    </r>
    <r>
      <rPr>
        <sz val="12"/>
        <rFont val="Calibri"/>
        <family val="2"/>
      </rPr>
      <t xml:space="preserve"> Last day to designate location for </t>
    </r>
    <r>
      <rPr>
        <b/>
        <i/>
        <u/>
        <sz val="12"/>
        <rFont val="Calibri"/>
        <family val="2"/>
      </rPr>
      <t>Odd-Year General Election Date</t>
    </r>
    <r>
      <rPr>
        <sz val="12"/>
        <rFont val="Calibri"/>
        <family val="2"/>
      </rPr>
      <t xml:space="preserve"> Absentee Ballot voting. Assistive voting device required for all Absentee Ballot voting locations - 14 weeks before election.</t>
    </r>
  </si>
  <si>
    <r>
      <t>City with a Primary:</t>
    </r>
    <r>
      <rPr>
        <sz val="12"/>
        <rFont val="Calibri"/>
        <family val="2"/>
      </rPr>
      <t xml:space="preserve"> Last day to designate location for </t>
    </r>
    <r>
      <rPr>
        <b/>
        <i/>
        <u/>
        <sz val="12"/>
        <rFont val="Calibri"/>
        <family val="2"/>
      </rPr>
      <t>Odd-Year General Election Date</t>
    </r>
    <r>
      <rPr>
        <sz val="12"/>
        <rFont val="Calibri"/>
        <family val="2"/>
      </rPr>
      <t xml:space="preserve"> Absentee Ballot voting. Assistive voting device required for all Absentee Ballot voting locations - 14 weeks before election.</t>
    </r>
  </si>
  <si>
    <r>
      <t>City without a Primary:</t>
    </r>
    <r>
      <rPr>
        <sz val="12"/>
        <rFont val="Calibri"/>
        <family val="2"/>
      </rPr>
      <t xml:space="preserve"> Last day to designate location for </t>
    </r>
    <r>
      <rPr>
        <b/>
        <i/>
        <u/>
        <sz val="12"/>
        <rFont val="Calibri"/>
        <family val="2"/>
      </rPr>
      <t>Odd-Year General Election Date</t>
    </r>
    <r>
      <rPr>
        <sz val="12"/>
        <rFont val="Calibri"/>
        <family val="2"/>
      </rPr>
      <t xml:space="preserve"> Absentee Ballot voting. Assistive voting device required for all Absentee Ballot voting locations - 14 weeks before election.</t>
    </r>
  </si>
  <si>
    <r>
      <t>Town with March Elections:</t>
    </r>
    <r>
      <rPr>
        <sz val="12"/>
        <rFont val="Calibri"/>
        <family val="2"/>
      </rPr>
      <t xml:space="preserve"> Last day to designate location for </t>
    </r>
    <r>
      <rPr>
        <b/>
        <i/>
        <u/>
        <sz val="12"/>
        <rFont val="Calibri"/>
        <family val="2"/>
      </rPr>
      <t>Odd-Year General Election Date</t>
    </r>
    <r>
      <rPr>
        <sz val="12"/>
        <rFont val="Calibri"/>
        <family val="2"/>
      </rPr>
      <t xml:space="preserve"> Absentee Ballot voting. Assistive voting device required for all Absentee Ballot voting locations - 14 weeks before election.</t>
    </r>
  </si>
  <si>
    <r>
      <t>Town with November Elections:</t>
    </r>
    <r>
      <rPr>
        <sz val="12"/>
        <rFont val="Calibri"/>
        <family val="2"/>
      </rPr>
      <t xml:space="preserve"> Last day to designate location for </t>
    </r>
    <r>
      <rPr>
        <b/>
        <i/>
        <u/>
        <sz val="12"/>
        <rFont val="Calibri"/>
        <family val="2"/>
      </rPr>
      <t>Odd-Year General Election Date</t>
    </r>
    <r>
      <rPr>
        <sz val="12"/>
        <rFont val="Calibri"/>
        <family val="2"/>
      </rPr>
      <t xml:space="preserve"> Absentee Ballot voting. Assistive voting device required for all Absentee Ballot voting locations - 14 weeks before election.</t>
    </r>
  </si>
  <si>
    <r>
      <t>School District with a Primary:</t>
    </r>
    <r>
      <rPr>
        <sz val="12"/>
        <rFont val="Calibri"/>
        <family val="2"/>
      </rPr>
      <t xml:space="preserve"> Last day to designate location for </t>
    </r>
    <r>
      <rPr>
        <b/>
        <i/>
        <u/>
        <sz val="12"/>
        <rFont val="Calibri"/>
        <family val="2"/>
      </rPr>
      <t>Odd-Year General Election Date</t>
    </r>
    <r>
      <rPr>
        <sz val="12"/>
        <rFont val="Calibri"/>
        <family val="2"/>
      </rPr>
      <t xml:space="preserve"> Absentee Ballot voting. Assistive voting device required for all Absentee Ballot voting locations - 14 weeks before election.</t>
    </r>
  </si>
  <si>
    <r>
      <t>School District without a Primary:</t>
    </r>
    <r>
      <rPr>
        <sz val="12"/>
        <rFont val="Calibri"/>
        <family val="2"/>
      </rPr>
      <t xml:space="preserve"> Last day to designate location for </t>
    </r>
    <r>
      <rPr>
        <b/>
        <i/>
        <u/>
        <sz val="12"/>
        <rFont val="Calibri"/>
        <family val="2"/>
      </rPr>
      <t>Odd-Year General Election Date</t>
    </r>
    <r>
      <rPr>
        <sz val="12"/>
        <rFont val="Calibri"/>
        <family val="2"/>
      </rPr>
      <t xml:space="preserve"> Absentee Ballot voting. Assistive voting device required for all Absentee Ballot voting locations - 14 weeks before election.</t>
    </r>
  </si>
  <si>
    <r>
      <t>Election Administration:</t>
    </r>
    <r>
      <rPr>
        <sz val="12"/>
        <rFont val="Calibri"/>
        <family val="2"/>
      </rPr>
      <t xml:space="preserve"> Period of time to do public accuracy test of </t>
    </r>
    <r>
      <rPr>
        <b/>
        <i/>
        <u/>
        <sz val="12"/>
        <rFont val="Calibri"/>
        <family val="2"/>
      </rPr>
      <t>Odd-Year Primary Election Date</t>
    </r>
    <r>
      <rPr>
        <sz val="12"/>
        <rFont val="Calibri"/>
        <family val="2"/>
      </rPr>
      <t xml:space="preserve"> voting equipment to include tabulator and/or assistive voting devices – within 14 days of election. </t>
    </r>
    <r>
      <rPr>
        <b/>
        <sz val="12"/>
        <rFont val="Calibri"/>
        <family val="2"/>
      </rPr>
      <t xml:space="preserve">Publish </t>
    </r>
    <r>
      <rPr>
        <b/>
        <u/>
        <sz val="12"/>
        <rFont val="Calibri"/>
        <family val="2"/>
      </rPr>
      <t>notice</t>
    </r>
    <r>
      <rPr>
        <b/>
        <sz val="12"/>
        <rFont val="Calibri"/>
        <family val="2"/>
      </rPr>
      <t xml:space="preserve"> at least two days </t>
    </r>
    <r>
      <rPr>
        <b/>
        <i/>
        <sz val="12"/>
        <rFont val="Calibri"/>
        <family val="2"/>
      </rPr>
      <t xml:space="preserve">before </t>
    </r>
    <r>
      <rPr>
        <b/>
        <sz val="12"/>
        <rFont val="Calibri"/>
        <family val="2"/>
      </rPr>
      <t>test.</t>
    </r>
  </si>
  <si>
    <r>
      <t>Political Parties:</t>
    </r>
    <r>
      <rPr>
        <sz val="12"/>
        <rFont val="Calibri"/>
        <family val="2"/>
      </rPr>
      <t xml:space="preserve"> Period of time to do public accuracy test of </t>
    </r>
    <r>
      <rPr>
        <b/>
        <i/>
        <u/>
        <sz val="12"/>
        <rFont val="Calibri"/>
        <family val="2"/>
      </rPr>
      <t>Odd-Year Primary Election Date</t>
    </r>
    <r>
      <rPr>
        <sz val="12"/>
        <rFont val="Calibri"/>
        <family val="2"/>
      </rPr>
      <t xml:space="preserve"> voting equipment to include tabulator and/or assistive voting devices – within 14 days of election. </t>
    </r>
    <r>
      <rPr>
        <b/>
        <sz val="12"/>
        <rFont val="Calibri"/>
        <family val="2"/>
      </rPr>
      <t xml:space="preserve">Publish </t>
    </r>
    <r>
      <rPr>
        <b/>
        <u/>
        <sz val="12"/>
        <rFont val="Calibri"/>
        <family val="2"/>
      </rPr>
      <t>notice</t>
    </r>
    <r>
      <rPr>
        <b/>
        <sz val="12"/>
        <rFont val="Calibri"/>
        <family val="2"/>
      </rPr>
      <t xml:space="preserve"> at least two days </t>
    </r>
    <r>
      <rPr>
        <b/>
        <i/>
        <sz val="12"/>
        <rFont val="Calibri"/>
        <family val="2"/>
      </rPr>
      <t xml:space="preserve">before </t>
    </r>
    <r>
      <rPr>
        <b/>
        <sz val="12"/>
        <rFont val="Calibri"/>
        <family val="2"/>
      </rPr>
      <t>test.</t>
    </r>
  </si>
  <si>
    <r>
      <t>City with a Primary:</t>
    </r>
    <r>
      <rPr>
        <sz val="12"/>
        <rFont val="Calibri"/>
        <family val="2"/>
      </rPr>
      <t xml:space="preserve"> Period of time to do public accuracy test of </t>
    </r>
    <r>
      <rPr>
        <b/>
        <i/>
        <u/>
        <sz val="12"/>
        <rFont val="Calibri"/>
        <family val="2"/>
      </rPr>
      <t>Odd-Year Primary Election Date</t>
    </r>
    <r>
      <rPr>
        <sz val="12"/>
        <rFont val="Calibri"/>
        <family val="2"/>
      </rPr>
      <t xml:space="preserve"> voting equipment to include tabulator and/or assistive voting devices – within 14 days of election. </t>
    </r>
    <r>
      <rPr>
        <b/>
        <sz val="12"/>
        <rFont val="Calibri"/>
        <family val="2"/>
      </rPr>
      <t xml:space="preserve">Publish </t>
    </r>
    <r>
      <rPr>
        <b/>
        <u/>
        <sz val="12"/>
        <rFont val="Calibri"/>
        <family val="2"/>
      </rPr>
      <t>notice</t>
    </r>
    <r>
      <rPr>
        <b/>
        <sz val="12"/>
        <rFont val="Calibri"/>
        <family val="2"/>
      </rPr>
      <t xml:space="preserve"> at least two days </t>
    </r>
    <r>
      <rPr>
        <b/>
        <i/>
        <sz val="12"/>
        <rFont val="Calibri"/>
        <family val="2"/>
      </rPr>
      <t xml:space="preserve">before </t>
    </r>
    <r>
      <rPr>
        <b/>
        <sz val="12"/>
        <rFont val="Calibri"/>
        <family val="2"/>
      </rPr>
      <t>test.</t>
    </r>
  </si>
  <si>
    <r>
      <t>School District with a Primary:</t>
    </r>
    <r>
      <rPr>
        <sz val="12"/>
        <rFont val="Calibri"/>
        <family val="2"/>
      </rPr>
      <t xml:space="preserve"> Period of time to do public accuracy test of </t>
    </r>
    <r>
      <rPr>
        <b/>
        <i/>
        <u/>
        <sz val="12"/>
        <rFont val="Calibri"/>
        <family val="2"/>
      </rPr>
      <t>Odd-Year Primary Election Date</t>
    </r>
    <r>
      <rPr>
        <sz val="12"/>
        <rFont val="Calibri"/>
        <family val="2"/>
      </rPr>
      <t xml:space="preserve"> voting equipment to include tabulator and/or assistive voting devices – within 14 days of election. </t>
    </r>
    <r>
      <rPr>
        <b/>
        <sz val="12"/>
        <rFont val="Calibri"/>
        <family val="2"/>
      </rPr>
      <t xml:space="preserve">Publish </t>
    </r>
    <r>
      <rPr>
        <b/>
        <u/>
        <sz val="12"/>
        <rFont val="Calibri"/>
        <family val="2"/>
      </rPr>
      <t>notice</t>
    </r>
    <r>
      <rPr>
        <b/>
        <sz val="12"/>
        <rFont val="Calibri"/>
        <family val="2"/>
      </rPr>
      <t xml:space="preserve"> at least two days </t>
    </r>
    <r>
      <rPr>
        <b/>
        <i/>
        <sz val="12"/>
        <rFont val="Calibri"/>
        <family val="2"/>
      </rPr>
      <t xml:space="preserve">before </t>
    </r>
    <r>
      <rPr>
        <b/>
        <sz val="12"/>
        <rFont val="Calibri"/>
        <family val="2"/>
      </rPr>
      <t>test.</t>
    </r>
  </si>
  <si>
    <r>
      <t xml:space="preserve">Election Administration: </t>
    </r>
    <r>
      <rPr>
        <sz val="12"/>
        <rFont val="Calibri"/>
        <family val="2"/>
      </rPr>
      <t xml:space="preserve">Offices of cities </t>
    </r>
    <r>
      <rPr>
        <b/>
        <i/>
        <sz val="12"/>
        <rFont val="Calibri"/>
        <family val="2"/>
      </rPr>
      <t>without</t>
    </r>
    <r>
      <rPr>
        <sz val="12"/>
        <rFont val="Calibri"/>
        <family val="2"/>
      </rPr>
      <t xml:space="preserve"> a primary, towns with November elections and school districts </t>
    </r>
    <r>
      <rPr>
        <b/>
        <i/>
        <sz val="12"/>
        <rFont val="Calibri"/>
        <family val="2"/>
      </rPr>
      <t>without</t>
    </r>
    <r>
      <rPr>
        <sz val="12"/>
        <rFont val="Calibri"/>
        <family val="2"/>
      </rPr>
      <t xml:space="preserve"> a primary </t>
    </r>
    <r>
      <rPr>
        <b/>
        <i/>
        <u/>
        <sz val="12"/>
        <rFont val="Calibri"/>
        <family val="2"/>
      </rPr>
      <t>filing period</t>
    </r>
    <r>
      <rPr>
        <sz val="12"/>
        <rFont val="Calibri"/>
        <family val="2"/>
      </rPr>
      <t xml:space="preserve"> - no more than 98 days nor less than 84 days before the </t>
    </r>
    <r>
      <rPr>
        <b/>
        <i/>
        <u/>
        <sz val="12"/>
        <rFont val="Calibri"/>
        <family val="2"/>
      </rPr>
      <t>Odd-Year General Election Date</t>
    </r>
    <r>
      <rPr>
        <sz val="12"/>
        <rFont val="Calibri"/>
        <family val="2"/>
      </rPr>
      <t>.</t>
    </r>
  </si>
  <si>
    <r>
      <t xml:space="preserve">Campaign Finance: </t>
    </r>
    <r>
      <rPr>
        <sz val="12"/>
        <rFont val="Calibri"/>
        <family val="2"/>
      </rPr>
      <t xml:space="preserve">Offices of cities </t>
    </r>
    <r>
      <rPr>
        <b/>
        <i/>
        <sz val="12"/>
        <rFont val="Calibri"/>
        <family val="2"/>
      </rPr>
      <t>without</t>
    </r>
    <r>
      <rPr>
        <sz val="12"/>
        <rFont val="Calibri"/>
        <family val="2"/>
      </rPr>
      <t xml:space="preserve"> a primary, towns with November elections and school districts </t>
    </r>
    <r>
      <rPr>
        <b/>
        <i/>
        <sz val="12"/>
        <rFont val="Calibri"/>
        <family val="2"/>
      </rPr>
      <t>without</t>
    </r>
    <r>
      <rPr>
        <sz val="12"/>
        <rFont val="Calibri"/>
        <family val="2"/>
      </rPr>
      <t xml:space="preserve"> a primary </t>
    </r>
    <r>
      <rPr>
        <b/>
        <i/>
        <u/>
        <sz val="12"/>
        <rFont val="Calibri"/>
        <family val="2"/>
      </rPr>
      <t>filing period</t>
    </r>
    <r>
      <rPr>
        <sz val="12"/>
        <rFont val="Calibri"/>
        <family val="2"/>
      </rPr>
      <t xml:space="preserve"> - no more than 98 days nor less than 84 days before the </t>
    </r>
    <r>
      <rPr>
        <b/>
        <i/>
        <u/>
        <sz val="12"/>
        <rFont val="Calibri"/>
        <family val="2"/>
      </rPr>
      <t>Odd-Year General Election Date</t>
    </r>
    <r>
      <rPr>
        <sz val="12"/>
        <rFont val="Calibri"/>
        <family val="2"/>
      </rPr>
      <t>.</t>
    </r>
  </si>
  <si>
    <r>
      <t xml:space="preserve">Political Parties: </t>
    </r>
    <r>
      <rPr>
        <sz val="12"/>
        <rFont val="Calibri"/>
        <family val="2"/>
      </rPr>
      <t xml:space="preserve">Offices of cities </t>
    </r>
    <r>
      <rPr>
        <b/>
        <i/>
        <sz val="12"/>
        <rFont val="Calibri"/>
        <family val="2"/>
      </rPr>
      <t>without</t>
    </r>
    <r>
      <rPr>
        <sz val="12"/>
        <rFont val="Calibri"/>
        <family val="2"/>
      </rPr>
      <t xml:space="preserve"> a primary, towns with November elections and school districts </t>
    </r>
    <r>
      <rPr>
        <b/>
        <i/>
        <sz val="12"/>
        <rFont val="Calibri"/>
        <family val="2"/>
      </rPr>
      <t>without</t>
    </r>
    <r>
      <rPr>
        <sz val="12"/>
        <rFont val="Calibri"/>
        <family val="2"/>
      </rPr>
      <t xml:space="preserve"> a primary </t>
    </r>
    <r>
      <rPr>
        <b/>
        <i/>
        <u/>
        <sz val="12"/>
        <rFont val="Calibri"/>
        <family val="2"/>
      </rPr>
      <t>filing period</t>
    </r>
    <r>
      <rPr>
        <sz val="12"/>
        <rFont val="Calibri"/>
        <family val="2"/>
      </rPr>
      <t xml:space="preserve"> - no more than 98 days nor less than 84 days before the </t>
    </r>
    <r>
      <rPr>
        <b/>
        <i/>
        <u/>
        <sz val="12"/>
        <rFont val="Calibri"/>
        <family val="2"/>
      </rPr>
      <t>Odd-Year General Election Date</t>
    </r>
    <r>
      <rPr>
        <sz val="12"/>
        <rFont val="Calibri"/>
        <family val="2"/>
      </rPr>
      <t>.</t>
    </r>
  </si>
  <si>
    <r>
      <t xml:space="preserve">City without a Primary: </t>
    </r>
    <r>
      <rPr>
        <sz val="12"/>
        <rFont val="Calibri"/>
        <family val="2"/>
      </rPr>
      <t xml:space="preserve">Offices of cities </t>
    </r>
    <r>
      <rPr>
        <b/>
        <i/>
        <sz val="12"/>
        <rFont val="Calibri"/>
        <family val="2"/>
      </rPr>
      <t>without</t>
    </r>
    <r>
      <rPr>
        <sz val="12"/>
        <rFont val="Calibri"/>
        <family val="2"/>
      </rPr>
      <t xml:space="preserve"> a primary, towns with November elections and school districts </t>
    </r>
    <r>
      <rPr>
        <b/>
        <i/>
        <sz val="12"/>
        <rFont val="Calibri"/>
        <family val="2"/>
      </rPr>
      <t>without</t>
    </r>
    <r>
      <rPr>
        <sz val="12"/>
        <rFont val="Calibri"/>
        <family val="2"/>
      </rPr>
      <t xml:space="preserve"> a primary </t>
    </r>
    <r>
      <rPr>
        <b/>
        <i/>
        <u/>
        <sz val="12"/>
        <rFont val="Calibri"/>
        <family val="2"/>
      </rPr>
      <t>filing period</t>
    </r>
    <r>
      <rPr>
        <sz val="12"/>
        <rFont val="Calibri"/>
        <family val="2"/>
      </rPr>
      <t xml:space="preserve"> - no more than 98 days nor less than 84 days before the </t>
    </r>
    <r>
      <rPr>
        <b/>
        <i/>
        <u/>
        <sz val="12"/>
        <rFont val="Calibri"/>
        <family val="2"/>
      </rPr>
      <t>Odd-Year General Election Date</t>
    </r>
    <r>
      <rPr>
        <sz val="12"/>
        <rFont val="Calibri"/>
        <family val="2"/>
      </rPr>
      <t>.</t>
    </r>
  </si>
  <si>
    <r>
      <t xml:space="preserve">Town with November Elections: </t>
    </r>
    <r>
      <rPr>
        <sz val="12"/>
        <rFont val="Calibri"/>
        <family val="2"/>
      </rPr>
      <t xml:space="preserve">Offices of cities </t>
    </r>
    <r>
      <rPr>
        <b/>
        <i/>
        <sz val="12"/>
        <rFont val="Calibri"/>
        <family val="2"/>
      </rPr>
      <t>without</t>
    </r>
    <r>
      <rPr>
        <sz val="12"/>
        <rFont val="Calibri"/>
        <family val="2"/>
      </rPr>
      <t xml:space="preserve"> a primary, towns with November elections and school districts </t>
    </r>
    <r>
      <rPr>
        <b/>
        <i/>
        <sz val="12"/>
        <rFont val="Calibri"/>
        <family val="2"/>
      </rPr>
      <t>without</t>
    </r>
    <r>
      <rPr>
        <sz val="12"/>
        <rFont val="Calibri"/>
        <family val="2"/>
      </rPr>
      <t xml:space="preserve"> a primary </t>
    </r>
    <r>
      <rPr>
        <b/>
        <i/>
        <u/>
        <sz val="12"/>
        <rFont val="Calibri"/>
        <family val="2"/>
      </rPr>
      <t>filing period</t>
    </r>
    <r>
      <rPr>
        <sz val="12"/>
        <rFont val="Calibri"/>
        <family val="2"/>
      </rPr>
      <t xml:space="preserve"> - no more than 98 days nor less than 84 days before the </t>
    </r>
    <r>
      <rPr>
        <b/>
        <i/>
        <u/>
        <sz val="12"/>
        <rFont val="Calibri"/>
        <family val="2"/>
      </rPr>
      <t>Odd-Year General Election Date</t>
    </r>
    <r>
      <rPr>
        <sz val="12"/>
        <rFont val="Calibri"/>
        <family val="2"/>
      </rPr>
      <t>.</t>
    </r>
  </si>
  <si>
    <r>
      <t xml:space="preserve">School District without a Primary: </t>
    </r>
    <r>
      <rPr>
        <sz val="12"/>
        <rFont val="Calibri"/>
        <family val="2"/>
      </rPr>
      <t xml:space="preserve">Offices of cities </t>
    </r>
    <r>
      <rPr>
        <b/>
        <i/>
        <sz val="12"/>
        <rFont val="Calibri"/>
        <family val="2"/>
      </rPr>
      <t>without</t>
    </r>
    <r>
      <rPr>
        <sz val="12"/>
        <rFont val="Calibri"/>
        <family val="2"/>
      </rPr>
      <t xml:space="preserve"> a primary, towns with November elections and school districts </t>
    </r>
    <r>
      <rPr>
        <b/>
        <i/>
        <sz val="12"/>
        <rFont val="Calibri"/>
        <family val="2"/>
      </rPr>
      <t>without</t>
    </r>
    <r>
      <rPr>
        <sz val="12"/>
        <rFont val="Calibri"/>
        <family val="2"/>
      </rPr>
      <t xml:space="preserve"> a primary </t>
    </r>
    <r>
      <rPr>
        <b/>
        <i/>
        <u/>
        <sz val="12"/>
        <rFont val="Calibri"/>
        <family val="2"/>
      </rPr>
      <t>filing period</t>
    </r>
    <r>
      <rPr>
        <sz val="12"/>
        <rFont val="Calibri"/>
        <family val="2"/>
      </rPr>
      <t xml:space="preserve"> - no more than 98 days nor less than 84 days before the </t>
    </r>
    <r>
      <rPr>
        <b/>
        <i/>
        <u/>
        <sz val="12"/>
        <rFont val="Calibri"/>
        <family val="2"/>
      </rPr>
      <t>Odd-Year General Election Date</t>
    </r>
    <r>
      <rPr>
        <sz val="12"/>
        <rFont val="Calibri"/>
        <family val="2"/>
      </rPr>
      <t>.</t>
    </r>
  </si>
  <si>
    <r>
      <t xml:space="preserve">Election Administration: </t>
    </r>
    <r>
      <rPr>
        <sz val="12"/>
        <rFont val="Calibri"/>
        <family val="2"/>
      </rPr>
      <t>The OSS shall prepare and publish a volume containing all state general laws relating to elections. The AG shall provide annotations to the OSS for this volume. OSS provides enough copies so that each county auditor and municipal clerk will have at least 1 copy - on or before August 1 of every odd-numbers year. (1st falls on a Sunday in 2021)</t>
    </r>
  </si>
  <si>
    <r>
      <t xml:space="preserve">City with a Primary: </t>
    </r>
    <r>
      <rPr>
        <sz val="12"/>
        <rFont val="Calibri"/>
        <family val="2"/>
      </rPr>
      <t>The OSS shall prepare and publish a volume containing all state general laws relating to elections. The AG shall provide annotations to the OSS for this volume. OSS provides enough copies so that each county auditor and municipal clerk will have at least 1 copy - on or before August 1 of every odd-numbers year. (1st falls on a Sunday in 2021)</t>
    </r>
  </si>
  <si>
    <r>
      <t xml:space="preserve">City without a Primary: </t>
    </r>
    <r>
      <rPr>
        <sz val="12"/>
        <rFont val="Calibri"/>
        <family val="2"/>
      </rPr>
      <t>The OSS shall prepare and publish a volume containing all state general laws relating to elections. The AG shall provide annotations to the OSS for this volume. OSS provides enough copies so that each county auditor and municipal clerk will have at least 1 copy - on or before August 1 of every odd-numbers year. (1st falls on a Sunday in 2021)</t>
    </r>
  </si>
  <si>
    <r>
      <t xml:space="preserve">Town with March Elections: </t>
    </r>
    <r>
      <rPr>
        <sz val="12"/>
        <rFont val="Calibri"/>
        <family val="2"/>
      </rPr>
      <t>The OSS shall prepare and publish a volume containing all state general laws relating to elections. The AG shall provide annotations to the OSS for this volume. OSS provides enough copies so that each county auditor and municipal clerk will have at least 1 copy - on or before August 1 of every odd-numbers year. (1st falls on a Sunday in 2021)</t>
    </r>
  </si>
  <si>
    <r>
      <t xml:space="preserve">Town with November Elections: </t>
    </r>
    <r>
      <rPr>
        <sz val="12"/>
        <rFont val="Calibri"/>
        <family val="2"/>
      </rPr>
      <t>The OSS shall prepare and publish a volume containing all state general laws relating to elections. The AG shall provide annotations to the OSS for this volume. OSS provides enough copies so that each county auditor and municipal clerk will have at least 1 copy - on or before August 1 of every odd-numbers year. (1st falls on a Sunday in 2021)</t>
    </r>
  </si>
  <si>
    <r>
      <t>Election Administration:</t>
    </r>
    <r>
      <rPr>
        <sz val="12"/>
        <rFont val="Calibri"/>
        <family val="2"/>
      </rPr>
      <t xml:space="preserve"> Last day to </t>
    </r>
    <r>
      <rPr>
        <u/>
        <sz val="12"/>
        <rFont val="Calibri"/>
        <family val="2"/>
      </rPr>
      <t>post</t>
    </r>
    <r>
      <rPr>
        <sz val="12"/>
        <rFont val="Calibri"/>
        <family val="2"/>
      </rPr>
      <t xml:space="preserve"> notice of </t>
    </r>
    <r>
      <rPr>
        <b/>
        <i/>
        <u/>
        <sz val="12"/>
        <rFont val="Calibri"/>
        <family val="2"/>
      </rPr>
      <t>Odd-Year Primary Election Date</t>
    </r>
    <r>
      <rPr>
        <sz val="12"/>
        <rFont val="Calibri"/>
        <family val="2"/>
      </rPr>
      <t xml:space="preserve"> municipal and school district primary and/or special elections – at least 10 days before election. (Optional for 1st, 2nd and 3rd class cities and *metro towns; </t>
    </r>
    <r>
      <rPr>
        <i/>
        <sz val="12"/>
        <rFont val="Calibri"/>
        <family val="2"/>
      </rPr>
      <t>mandatory</t>
    </r>
    <r>
      <rPr>
        <sz val="12"/>
        <rFont val="Calibri"/>
        <family val="2"/>
      </rPr>
      <t xml:space="preserve"> for 4th class cities and *non-metro towns that </t>
    </r>
    <r>
      <rPr>
        <i/>
        <sz val="12"/>
        <rFont val="Calibri"/>
        <family val="2"/>
      </rPr>
      <t>dispensed</t>
    </r>
    <r>
      <rPr>
        <sz val="12"/>
        <rFont val="Calibri"/>
        <family val="2"/>
      </rPr>
      <t xml:space="preserve"> with published notices)</t>
    </r>
  </si>
  <si>
    <r>
      <t>City with a Primary:</t>
    </r>
    <r>
      <rPr>
        <sz val="12"/>
        <rFont val="Calibri"/>
        <family val="2"/>
      </rPr>
      <t xml:space="preserve"> Last day to </t>
    </r>
    <r>
      <rPr>
        <u/>
        <sz val="12"/>
        <rFont val="Calibri"/>
        <family val="2"/>
      </rPr>
      <t>post</t>
    </r>
    <r>
      <rPr>
        <sz val="12"/>
        <rFont val="Calibri"/>
        <family val="2"/>
      </rPr>
      <t xml:space="preserve"> notice of </t>
    </r>
    <r>
      <rPr>
        <b/>
        <i/>
        <u/>
        <sz val="12"/>
        <rFont val="Calibri"/>
        <family val="2"/>
      </rPr>
      <t>Odd-Year Primary Election Date</t>
    </r>
    <r>
      <rPr>
        <sz val="12"/>
        <rFont val="Calibri"/>
        <family val="2"/>
      </rPr>
      <t xml:space="preserve"> municipal and school district primary and/or special elections – at least 10 days before election. (Optional for 1st, 2nd and 3rd class cities and *metro towns; </t>
    </r>
    <r>
      <rPr>
        <i/>
        <sz val="12"/>
        <rFont val="Calibri"/>
        <family val="2"/>
      </rPr>
      <t>mandatory</t>
    </r>
    <r>
      <rPr>
        <sz val="12"/>
        <rFont val="Calibri"/>
        <family val="2"/>
      </rPr>
      <t xml:space="preserve"> for 4th class cities and *non-metro towns that </t>
    </r>
    <r>
      <rPr>
        <i/>
        <sz val="12"/>
        <rFont val="Calibri"/>
        <family val="2"/>
      </rPr>
      <t>dispensed</t>
    </r>
    <r>
      <rPr>
        <sz val="12"/>
        <rFont val="Calibri"/>
        <family val="2"/>
      </rPr>
      <t xml:space="preserve"> with published notices)</t>
    </r>
  </si>
  <si>
    <r>
      <t>School District with a Primary:</t>
    </r>
    <r>
      <rPr>
        <sz val="12"/>
        <rFont val="Calibri"/>
        <family val="2"/>
      </rPr>
      <t xml:space="preserve"> Last day to </t>
    </r>
    <r>
      <rPr>
        <u/>
        <sz val="12"/>
        <rFont val="Calibri"/>
        <family val="2"/>
      </rPr>
      <t>post</t>
    </r>
    <r>
      <rPr>
        <sz val="12"/>
        <rFont val="Calibri"/>
        <family val="2"/>
      </rPr>
      <t xml:space="preserve"> notice of </t>
    </r>
    <r>
      <rPr>
        <b/>
        <i/>
        <u/>
        <sz val="12"/>
        <rFont val="Calibri"/>
        <family val="2"/>
      </rPr>
      <t>Odd-Year Primary Election Date</t>
    </r>
    <r>
      <rPr>
        <sz val="12"/>
        <rFont val="Calibri"/>
        <family val="2"/>
      </rPr>
      <t xml:space="preserve"> municipal and school district primary and/or special elections – at least 10 days before election. (Optional for 1st, 2nd and 3rd class cities and *metro towns; </t>
    </r>
    <r>
      <rPr>
        <i/>
        <sz val="12"/>
        <rFont val="Calibri"/>
        <family val="2"/>
      </rPr>
      <t>mandatory</t>
    </r>
    <r>
      <rPr>
        <sz val="12"/>
        <rFont val="Calibri"/>
        <family val="2"/>
      </rPr>
      <t xml:space="preserve"> for 4th class cities and *non-metro towns that </t>
    </r>
    <r>
      <rPr>
        <i/>
        <sz val="12"/>
        <rFont val="Calibri"/>
        <family val="2"/>
      </rPr>
      <t>dispensed</t>
    </r>
    <r>
      <rPr>
        <sz val="12"/>
        <rFont val="Calibri"/>
        <family val="2"/>
      </rPr>
      <t xml:space="preserve"> with published notices)</t>
    </r>
  </si>
  <si>
    <r>
      <t xml:space="preserve">Election Administration: </t>
    </r>
    <r>
      <rPr>
        <sz val="12"/>
        <rFont val="Calibri"/>
        <family val="2"/>
      </rPr>
      <t xml:space="preserve">Last day for an </t>
    </r>
    <r>
      <rPr>
        <b/>
        <i/>
        <u/>
        <sz val="12"/>
        <rFont val="Calibri"/>
        <family val="2"/>
      </rPr>
      <t>Odd-Year Primary Election Date</t>
    </r>
    <r>
      <rPr>
        <sz val="12"/>
        <rFont val="Calibri"/>
        <family val="2"/>
      </rPr>
      <t xml:space="preserve"> election judge to submit written notice to clerk of serving voluntarily without pay – no later than 10 days before the election.</t>
    </r>
  </si>
  <si>
    <r>
      <t xml:space="preserve">City with a Primary: </t>
    </r>
    <r>
      <rPr>
        <sz val="12"/>
        <rFont val="Calibri"/>
        <family val="2"/>
      </rPr>
      <t xml:space="preserve">Last day for an </t>
    </r>
    <r>
      <rPr>
        <b/>
        <i/>
        <u/>
        <sz val="12"/>
        <rFont val="Calibri"/>
        <family val="2"/>
      </rPr>
      <t>Odd-Year Primary Election Date</t>
    </r>
    <r>
      <rPr>
        <sz val="12"/>
        <rFont val="Calibri"/>
        <family val="2"/>
      </rPr>
      <t xml:space="preserve"> election judge to submit written notice to clerk of serving voluntarily without pay – no later than 10 days before the election.</t>
    </r>
  </si>
  <si>
    <r>
      <t xml:space="preserve">School District with a Primary: </t>
    </r>
    <r>
      <rPr>
        <sz val="12"/>
        <rFont val="Calibri"/>
        <family val="2"/>
      </rPr>
      <t xml:space="preserve">Last day for an </t>
    </r>
    <r>
      <rPr>
        <b/>
        <i/>
        <u/>
        <sz val="12"/>
        <rFont val="Calibri"/>
        <family val="2"/>
      </rPr>
      <t>Odd-Year Primary Election Date</t>
    </r>
    <r>
      <rPr>
        <sz val="12"/>
        <rFont val="Calibri"/>
        <family val="2"/>
      </rPr>
      <t xml:space="preserve"> election judge to submit written notice to clerk of serving voluntarily without pay – no later than 10 days before the election.</t>
    </r>
  </si>
  <si>
    <r>
      <t>Election Administration:</t>
    </r>
    <r>
      <rPr>
        <sz val="12"/>
        <rFont val="Calibri"/>
        <family val="2"/>
      </rPr>
      <t xml:space="preserve"> Campaign finance reports due (</t>
    </r>
    <r>
      <rPr>
        <u/>
        <sz val="12"/>
        <rFont val="Calibri"/>
        <family val="2"/>
      </rPr>
      <t>If</t>
    </r>
    <r>
      <rPr>
        <sz val="12"/>
        <rFont val="Calibri"/>
        <family val="2"/>
      </rPr>
      <t xml:space="preserve"> more than $750 raised or spent </t>
    </r>
    <r>
      <rPr>
        <u/>
        <sz val="12"/>
        <rFont val="Calibri"/>
        <family val="2"/>
      </rPr>
      <t>and</t>
    </r>
    <r>
      <rPr>
        <sz val="12"/>
        <rFont val="Calibri"/>
        <family val="2"/>
      </rPr>
      <t xml:space="preserve"> an initial report has been filed) - 10 days before the </t>
    </r>
    <r>
      <rPr>
        <b/>
        <i/>
        <u/>
        <sz val="12"/>
        <rFont val="Calibri"/>
        <family val="2"/>
      </rPr>
      <t>Odd-Year Primary Election Date</t>
    </r>
    <r>
      <rPr>
        <sz val="12"/>
        <rFont val="Calibri"/>
        <family val="2"/>
      </rPr>
      <t xml:space="preserve"> election.</t>
    </r>
  </si>
  <si>
    <r>
      <t>City with a Primary:</t>
    </r>
    <r>
      <rPr>
        <sz val="12"/>
        <rFont val="Calibri"/>
        <family val="2"/>
      </rPr>
      <t xml:space="preserve"> Campaign finance reports due (</t>
    </r>
    <r>
      <rPr>
        <u/>
        <sz val="12"/>
        <rFont val="Calibri"/>
        <family val="2"/>
      </rPr>
      <t>If</t>
    </r>
    <r>
      <rPr>
        <sz val="12"/>
        <rFont val="Calibri"/>
        <family val="2"/>
      </rPr>
      <t xml:space="preserve"> more than $750 raised or spent </t>
    </r>
    <r>
      <rPr>
        <u/>
        <sz val="12"/>
        <rFont val="Calibri"/>
        <family val="2"/>
      </rPr>
      <t>and</t>
    </r>
    <r>
      <rPr>
        <sz val="12"/>
        <rFont val="Calibri"/>
        <family val="2"/>
      </rPr>
      <t xml:space="preserve"> an initial report has been filed) - 10 days before the </t>
    </r>
    <r>
      <rPr>
        <b/>
        <i/>
        <u/>
        <sz val="12"/>
        <rFont val="Calibri"/>
        <family val="2"/>
      </rPr>
      <t>Odd-Year Primary Election Date</t>
    </r>
    <r>
      <rPr>
        <sz val="12"/>
        <rFont val="Calibri"/>
        <family val="2"/>
      </rPr>
      <t xml:space="preserve"> election.</t>
    </r>
  </si>
  <si>
    <r>
      <t>School District with a Primary:</t>
    </r>
    <r>
      <rPr>
        <sz val="12"/>
        <rFont val="Calibri"/>
        <family val="2"/>
      </rPr>
      <t xml:space="preserve"> Campaign finance reports due (</t>
    </r>
    <r>
      <rPr>
        <u/>
        <sz val="12"/>
        <rFont val="Calibri"/>
        <family val="2"/>
      </rPr>
      <t>If</t>
    </r>
    <r>
      <rPr>
        <sz val="12"/>
        <rFont val="Calibri"/>
        <family val="2"/>
      </rPr>
      <t xml:space="preserve"> more than $750 raised or spent </t>
    </r>
    <r>
      <rPr>
        <u/>
        <sz val="12"/>
        <rFont val="Calibri"/>
        <family val="2"/>
      </rPr>
      <t>and</t>
    </r>
    <r>
      <rPr>
        <sz val="12"/>
        <rFont val="Calibri"/>
        <family val="2"/>
      </rPr>
      <t xml:space="preserve"> an initial report has been filed) - 10 days before the </t>
    </r>
    <r>
      <rPr>
        <b/>
        <i/>
        <u/>
        <sz val="12"/>
        <rFont val="Calibri"/>
        <family val="2"/>
      </rPr>
      <t>Odd-Year Primary Election Date</t>
    </r>
    <r>
      <rPr>
        <sz val="12"/>
        <rFont val="Calibri"/>
        <family val="2"/>
      </rPr>
      <t xml:space="preserve"> election.</t>
    </r>
  </si>
  <si>
    <r>
      <t xml:space="preserve">Election Administration: </t>
    </r>
    <r>
      <rPr>
        <sz val="12"/>
        <rFont val="Calibri"/>
        <family val="2"/>
      </rPr>
      <t xml:space="preserve">Final corrected master list available for </t>
    </r>
    <r>
      <rPr>
        <b/>
        <i/>
        <u/>
        <sz val="12"/>
        <rFont val="Calibri"/>
        <family val="2"/>
      </rPr>
      <t>Odd-Year Primary Election Date</t>
    </r>
    <r>
      <rPr>
        <sz val="12"/>
        <rFont val="Calibri"/>
        <family val="2"/>
      </rPr>
      <t xml:space="preserve"> elections - 7 days before election.</t>
    </r>
  </si>
  <si>
    <r>
      <t xml:space="preserve">City with a Primary: </t>
    </r>
    <r>
      <rPr>
        <sz val="12"/>
        <rFont val="Calibri"/>
        <family val="2"/>
      </rPr>
      <t xml:space="preserve">Final corrected master list available for </t>
    </r>
    <r>
      <rPr>
        <b/>
        <i/>
        <u/>
        <sz val="12"/>
        <rFont val="Calibri"/>
        <family val="2"/>
      </rPr>
      <t>Odd-Year Primary Election Date</t>
    </r>
    <r>
      <rPr>
        <sz val="12"/>
        <rFont val="Calibri"/>
        <family val="2"/>
      </rPr>
      <t xml:space="preserve"> elections - 7 days before election.</t>
    </r>
  </si>
  <si>
    <r>
      <t xml:space="preserve">School District with a Primary: </t>
    </r>
    <r>
      <rPr>
        <sz val="12"/>
        <rFont val="Calibri"/>
        <family val="2"/>
      </rPr>
      <t xml:space="preserve">Final corrected master list available for </t>
    </r>
    <r>
      <rPr>
        <b/>
        <i/>
        <u/>
        <sz val="12"/>
        <rFont val="Calibri"/>
        <family val="2"/>
      </rPr>
      <t>Odd-Year Primary Election Date</t>
    </r>
    <r>
      <rPr>
        <sz val="12"/>
        <rFont val="Calibri"/>
        <family val="2"/>
      </rPr>
      <t xml:space="preserve"> elections - 7 days before election.</t>
    </r>
  </si>
  <si>
    <r>
      <t xml:space="preserve">Election Administration: </t>
    </r>
    <r>
      <rPr>
        <sz val="12"/>
        <rFont val="Calibri"/>
        <family val="2"/>
      </rPr>
      <t xml:space="preserve">Last day for 1st, 2nd and 3rd class city , *metro-town and school district clerk to publish </t>
    </r>
    <r>
      <rPr>
        <i/>
        <sz val="12"/>
        <rFont val="Calibri"/>
        <family val="2"/>
      </rPr>
      <t>2nd</t>
    </r>
    <r>
      <rPr>
        <sz val="12"/>
        <rFont val="Calibri"/>
        <family val="2"/>
      </rPr>
      <t xml:space="preserve"> of 2 </t>
    </r>
    <r>
      <rPr>
        <b/>
        <i/>
        <u/>
        <sz val="12"/>
        <rFont val="Calibri"/>
        <family val="2"/>
      </rPr>
      <t>Odd-Year Primary Election Date</t>
    </r>
    <r>
      <rPr>
        <sz val="12"/>
        <rFont val="Calibri"/>
        <family val="2"/>
      </rPr>
      <t xml:space="preserve"> primary and/or special election </t>
    </r>
    <r>
      <rPr>
        <u/>
        <sz val="12"/>
        <rFont val="Calibri"/>
        <family val="2"/>
      </rPr>
      <t>Notice of Election</t>
    </r>
    <r>
      <rPr>
        <sz val="12"/>
        <rFont val="Calibri"/>
        <family val="2"/>
      </rPr>
      <t xml:space="preserve"> - 1 week before election. (Optional for 4th class cities and *non-metro towns)</t>
    </r>
  </si>
  <si>
    <r>
      <t xml:space="preserve">City with a Primary: </t>
    </r>
    <r>
      <rPr>
        <sz val="12"/>
        <rFont val="Calibri"/>
        <family val="2"/>
      </rPr>
      <t xml:space="preserve">Last day for 1st, 2nd and 3rd class city , *metro-town and school district clerk to publish </t>
    </r>
    <r>
      <rPr>
        <i/>
        <sz val="12"/>
        <rFont val="Calibri"/>
        <family val="2"/>
      </rPr>
      <t>2nd</t>
    </r>
    <r>
      <rPr>
        <sz val="12"/>
        <rFont val="Calibri"/>
        <family val="2"/>
      </rPr>
      <t xml:space="preserve"> of 2 </t>
    </r>
    <r>
      <rPr>
        <b/>
        <i/>
        <u/>
        <sz val="12"/>
        <rFont val="Calibri"/>
        <family val="2"/>
      </rPr>
      <t>Odd-Year Primary Election Date</t>
    </r>
    <r>
      <rPr>
        <sz val="12"/>
        <rFont val="Calibri"/>
        <family val="2"/>
      </rPr>
      <t xml:space="preserve"> primary and/or special election </t>
    </r>
    <r>
      <rPr>
        <u/>
        <sz val="12"/>
        <rFont val="Calibri"/>
        <family val="2"/>
      </rPr>
      <t>Notice of Election</t>
    </r>
    <r>
      <rPr>
        <sz val="12"/>
        <rFont val="Calibri"/>
        <family val="2"/>
      </rPr>
      <t xml:space="preserve"> - 1 week before election. (Optional for 4th class cities and *non-metro towns)</t>
    </r>
  </si>
  <si>
    <r>
      <t xml:space="preserve">School District with a Primary: </t>
    </r>
    <r>
      <rPr>
        <sz val="12"/>
        <rFont val="Calibri"/>
        <family val="2"/>
      </rPr>
      <t xml:space="preserve">Last day for 1st, 2nd and 3rd class city , *metro-town and school district clerk to publish </t>
    </r>
    <r>
      <rPr>
        <i/>
        <sz val="12"/>
        <rFont val="Calibri"/>
        <family val="2"/>
      </rPr>
      <t>2nd</t>
    </r>
    <r>
      <rPr>
        <sz val="12"/>
        <rFont val="Calibri"/>
        <family val="2"/>
      </rPr>
      <t xml:space="preserve"> of 2 </t>
    </r>
    <r>
      <rPr>
        <b/>
        <i/>
        <u/>
        <sz val="12"/>
        <rFont val="Calibri"/>
        <family val="2"/>
      </rPr>
      <t>Odd-Year Primary Election Date</t>
    </r>
    <r>
      <rPr>
        <sz val="12"/>
        <rFont val="Calibri"/>
        <family val="2"/>
      </rPr>
      <t xml:space="preserve"> primary and/or special election </t>
    </r>
    <r>
      <rPr>
        <u/>
        <sz val="12"/>
        <rFont val="Calibri"/>
        <family val="2"/>
      </rPr>
      <t>Notice of Election</t>
    </r>
    <r>
      <rPr>
        <sz val="12"/>
        <rFont val="Calibri"/>
        <family val="2"/>
      </rPr>
      <t xml:space="preserve"> - 1 week before election. (Optional for 4th class cities and *non-metro towns)</t>
    </r>
  </si>
  <si>
    <r>
      <t>Election Administration:</t>
    </r>
    <r>
      <rPr>
        <sz val="12"/>
        <rFont val="Calibri"/>
        <family val="2"/>
      </rPr>
      <t xml:space="preserve"> After the close of business on the 7th day before the </t>
    </r>
    <r>
      <rPr>
        <b/>
        <i/>
        <u/>
        <sz val="12"/>
        <rFont val="Calibri"/>
        <family val="2"/>
      </rPr>
      <t>Odd-Year Primary Election Date</t>
    </r>
    <r>
      <rPr>
        <sz val="12"/>
        <rFont val="Calibri"/>
        <family val="2"/>
      </rPr>
      <t xml:space="preserve"> elections, Absentee Ballot and Mail Ballot return envelopes marked as "accepted" may be opened, duplicated as needed, initialed and deposited in ballot box (counted) - begins the 7th day before election.</t>
    </r>
  </si>
  <si>
    <r>
      <t>Political Parties:</t>
    </r>
    <r>
      <rPr>
        <sz val="12"/>
        <rFont val="Calibri"/>
        <family val="2"/>
      </rPr>
      <t xml:space="preserve"> After the close of business on the 7th day before the </t>
    </r>
    <r>
      <rPr>
        <b/>
        <i/>
        <u/>
        <sz val="12"/>
        <rFont val="Calibri"/>
        <family val="2"/>
      </rPr>
      <t>Odd-Year Primary Election Date</t>
    </r>
    <r>
      <rPr>
        <sz val="12"/>
        <rFont val="Calibri"/>
        <family val="2"/>
      </rPr>
      <t xml:space="preserve"> elections, Absentee Ballot and Mail Ballot return envelopes marked as "accepted" may be opened, duplicated as needed, initialed and deposited in ballot box (counted) - begins the 7th day before election.</t>
    </r>
  </si>
  <si>
    <r>
      <t>City with a Primary:</t>
    </r>
    <r>
      <rPr>
        <sz val="12"/>
        <rFont val="Calibri"/>
        <family val="2"/>
      </rPr>
      <t xml:space="preserve"> After the close of business on the 7th day before the </t>
    </r>
    <r>
      <rPr>
        <b/>
        <i/>
        <u/>
        <sz val="12"/>
        <rFont val="Calibri"/>
        <family val="2"/>
      </rPr>
      <t>Odd-Year Primary Election Date</t>
    </r>
    <r>
      <rPr>
        <sz val="12"/>
        <rFont val="Calibri"/>
        <family val="2"/>
      </rPr>
      <t xml:space="preserve"> elections, Absentee Ballot and Mail Ballot return envelopes marked as "accepted" may be opened, duplicated as needed, initialed and deposited in ballot box (counted) - begins the 7th day before election.</t>
    </r>
  </si>
  <si>
    <r>
      <t>School District with a Primary:</t>
    </r>
    <r>
      <rPr>
        <sz val="12"/>
        <rFont val="Calibri"/>
        <family val="2"/>
      </rPr>
      <t xml:space="preserve"> After the close of business on the 7th day before the </t>
    </r>
    <r>
      <rPr>
        <b/>
        <i/>
        <u/>
        <sz val="12"/>
        <rFont val="Calibri"/>
        <family val="2"/>
      </rPr>
      <t>Odd-Year Primary Election Date</t>
    </r>
    <r>
      <rPr>
        <sz val="12"/>
        <rFont val="Calibri"/>
        <family val="2"/>
      </rPr>
      <t xml:space="preserve"> elections, Absentee Ballot and Mail Ballot return envelopes marked as "accepted" may be opened, duplicated as needed, initialed and deposited in ballot box (counted) - begins the 7th day before election.</t>
    </r>
  </si>
  <si>
    <r>
      <t>Election Administration:</t>
    </r>
    <r>
      <rPr>
        <sz val="12"/>
        <rFont val="Calibri"/>
        <family val="2"/>
      </rPr>
      <t xml:space="preserve"> Period of time when counties or municipalities can choose to make available a ballot counter and ballot box for the use of </t>
    </r>
    <r>
      <rPr>
        <b/>
        <i/>
        <u/>
        <sz val="12"/>
        <rFont val="Calibri"/>
        <family val="2"/>
      </rPr>
      <t>Odd-Year Primary Election Date</t>
    </r>
    <r>
      <rPr>
        <sz val="12"/>
        <rFont val="Calibri"/>
        <family val="2"/>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and signature of a certification statement are still required. If SVRS being used, the "accepted" Absentee Ballot must be immediately recorded in SVRS. This alternative procedure is not available for mail ballots - during the 7 days before the election.</t>
    </r>
  </si>
  <si>
    <r>
      <t>Political Parties:</t>
    </r>
    <r>
      <rPr>
        <sz val="12"/>
        <rFont val="Calibri"/>
        <family val="2"/>
      </rPr>
      <t xml:space="preserve"> Period of time when counties or municipalities can choose to make available a ballot counter and ballot box for the use of </t>
    </r>
    <r>
      <rPr>
        <b/>
        <i/>
        <u/>
        <sz val="12"/>
        <rFont val="Calibri"/>
        <family val="2"/>
      </rPr>
      <t>Odd-Year Primary Election Date</t>
    </r>
    <r>
      <rPr>
        <sz val="12"/>
        <rFont val="Calibri"/>
        <family val="2"/>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and signature of a certification statement are still required. If SVRS being used, the "accepted" Absentee Ballot must be immediately recorded in SVRS. This alternative procedure is not available for mail ballots - during the 7 days before the election.</t>
    </r>
  </si>
  <si>
    <r>
      <t>City with a Primary:</t>
    </r>
    <r>
      <rPr>
        <sz val="12"/>
        <rFont val="Calibri"/>
        <family val="2"/>
      </rPr>
      <t xml:space="preserve"> Period of time when counties or municipalities can choose to make available a ballot counter and ballot box for the use of </t>
    </r>
    <r>
      <rPr>
        <b/>
        <i/>
        <u/>
        <sz val="12"/>
        <rFont val="Calibri"/>
        <family val="2"/>
      </rPr>
      <t>Odd-Year Primary Election Date</t>
    </r>
    <r>
      <rPr>
        <sz val="12"/>
        <rFont val="Calibri"/>
        <family val="2"/>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and signature of a certification statement are still required. The "accepted" Absentee Ballot must be immediately recorded in SVRS. This alternative procedure is not available for mail ballots - during the 7 days before the election.</t>
    </r>
  </si>
  <si>
    <r>
      <t xml:space="preserve">Election Administration: </t>
    </r>
    <r>
      <rPr>
        <sz val="12"/>
        <rFont val="Calibri"/>
        <family val="2"/>
      </rPr>
      <t xml:space="preserve">Period of time for agent delivery of </t>
    </r>
    <r>
      <rPr>
        <b/>
        <i/>
        <u/>
        <sz val="12"/>
        <rFont val="Calibri"/>
        <family val="2"/>
      </rPr>
      <t>Odd-Year Primary Election Date</t>
    </r>
    <r>
      <rPr>
        <sz val="12"/>
        <rFont val="Calibri"/>
        <family val="2"/>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and until 2:00 p.m. on Election Day.</t>
    </r>
  </si>
  <si>
    <r>
      <t xml:space="preserve">City with a Primary: </t>
    </r>
    <r>
      <rPr>
        <sz val="12"/>
        <rFont val="Calibri"/>
        <family val="2"/>
      </rPr>
      <t xml:space="preserve">Period of time for agent delivery of </t>
    </r>
    <r>
      <rPr>
        <b/>
        <i/>
        <u/>
        <sz val="12"/>
        <rFont val="Calibri"/>
        <family val="2"/>
      </rPr>
      <t>Odd-Year Primary Election Date</t>
    </r>
    <r>
      <rPr>
        <sz val="12"/>
        <rFont val="Calibri"/>
        <family val="2"/>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and until 2:00 p.m. on Election Day.</t>
    </r>
  </si>
  <si>
    <r>
      <t xml:space="preserve">School District with a Primary: </t>
    </r>
    <r>
      <rPr>
        <sz val="12"/>
        <rFont val="Calibri"/>
        <family val="2"/>
      </rPr>
      <t xml:space="preserve">Period of time for agent delivery of </t>
    </r>
    <r>
      <rPr>
        <b/>
        <i/>
        <u/>
        <sz val="12"/>
        <rFont val="Calibri"/>
        <family val="2"/>
      </rPr>
      <t>Odd-Year Primary Election Date</t>
    </r>
    <r>
      <rPr>
        <sz val="12"/>
        <rFont val="Calibri"/>
        <family val="2"/>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and until 2:00 p.m. on Election Day.</t>
    </r>
  </si>
  <si>
    <r>
      <t xml:space="preserve">Election Administration: </t>
    </r>
    <r>
      <rPr>
        <sz val="12"/>
        <rFont val="Calibri"/>
        <family val="2"/>
      </rPr>
      <t xml:space="preserve">Last day to notify OSS of use of electronic rosters (e-pollbooks) for the first time in an </t>
    </r>
    <r>
      <rPr>
        <b/>
        <i/>
        <u/>
        <sz val="12"/>
        <rFont val="Calibri"/>
        <family val="2"/>
      </rPr>
      <t>Odd-Year General Election Date</t>
    </r>
    <r>
      <rPr>
        <sz val="12"/>
        <rFont val="Calibri"/>
        <family val="2"/>
      </rPr>
      <t xml:space="preserve"> election. Precincts are to be identified. Valid for those precincts for subsequent elections until revoked. If precincts are added later, a new notification is required - at least 90 days before the </t>
    </r>
    <r>
      <rPr>
        <i/>
        <sz val="12"/>
        <rFont val="Calibri"/>
        <family val="2"/>
      </rPr>
      <t>first</t>
    </r>
    <r>
      <rPr>
        <sz val="12"/>
        <rFont val="Calibri"/>
        <family val="2"/>
      </rPr>
      <t xml:space="preserve"> election.</t>
    </r>
  </si>
  <si>
    <r>
      <t xml:space="preserve">City with a Primary: </t>
    </r>
    <r>
      <rPr>
        <sz val="12"/>
        <rFont val="Calibri"/>
        <family val="2"/>
      </rPr>
      <t xml:space="preserve">Last day to notify OSS of use of electronic rosters (e-pollbooks) for the first time in an </t>
    </r>
    <r>
      <rPr>
        <b/>
        <i/>
        <u/>
        <sz val="12"/>
        <rFont val="Calibri"/>
        <family val="2"/>
      </rPr>
      <t>Odd-Year General Election Date</t>
    </r>
    <r>
      <rPr>
        <sz val="12"/>
        <rFont val="Calibri"/>
        <family val="2"/>
      </rPr>
      <t xml:space="preserve"> election. Precincts are to be identified. Valid for those precincts for subsequent elections until revoked. If precincts are added later, a new notification is required - at least 90 days before the </t>
    </r>
    <r>
      <rPr>
        <i/>
        <sz val="12"/>
        <rFont val="Calibri"/>
        <family val="2"/>
      </rPr>
      <t>first</t>
    </r>
    <r>
      <rPr>
        <sz val="12"/>
        <rFont val="Calibri"/>
        <family val="2"/>
      </rPr>
      <t xml:space="preserve"> election.</t>
    </r>
  </si>
  <si>
    <r>
      <t xml:space="preserve">City without a Primary: </t>
    </r>
    <r>
      <rPr>
        <sz val="12"/>
        <rFont val="Calibri"/>
        <family val="2"/>
      </rPr>
      <t xml:space="preserve">Last day to notify OSS of use of electronic rosters (e-pollbooks) for the first time in an </t>
    </r>
    <r>
      <rPr>
        <b/>
        <i/>
        <u/>
        <sz val="12"/>
        <rFont val="Calibri"/>
        <family val="2"/>
      </rPr>
      <t>Odd-Year General Election Date</t>
    </r>
    <r>
      <rPr>
        <sz val="12"/>
        <rFont val="Calibri"/>
        <family val="2"/>
      </rPr>
      <t xml:space="preserve"> election. Precincts are to be identified. Valid for those precincts for subsequent elections until revoked. If precincts are added later, a new notification is required - at least 90 days before the </t>
    </r>
    <r>
      <rPr>
        <i/>
        <sz val="12"/>
        <rFont val="Calibri"/>
        <family val="2"/>
      </rPr>
      <t>first</t>
    </r>
    <r>
      <rPr>
        <sz val="12"/>
        <rFont val="Calibri"/>
        <family val="2"/>
      </rPr>
      <t xml:space="preserve"> election.</t>
    </r>
  </si>
  <si>
    <r>
      <t xml:space="preserve">Town with March Elections: </t>
    </r>
    <r>
      <rPr>
        <sz val="12"/>
        <rFont val="Calibri"/>
        <family val="2"/>
      </rPr>
      <t xml:space="preserve">Last day to notify OSS of use of electronic rosters (e-pollbooks) for the first time in an </t>
    </r>
    <r>
      <rPr>
        <b/>
        <i/>
        <u/>
        <sz val="12"/>
        <rFont val="Calibri"/>
        <family val="2"/>
      </rPr>
      <t>Odd-Year General Election Date</t>
    </r>
    <r>
      <rPr>
        <sz val="12"/>
        <rFont val="Calibri"/>
        <family val="2"/>
      </rPr>
      <t xml:space="preserve"> election. Precincts are to be identified. Valid for those precincts for subsequent elections until revoked. If precincts are added later, a new notification is required - at least 90 days before the </t>
    </r>
    <r>
      <rPr>
        <i/>
        <sz val="12"/>
        <rFont val="Calibri"/>
        <family val="2"/>
      </rPr>
      <t>first</t>
    </r>
    <r>
      <rPr>
        <sz val="12"/>
        <rFont val="Calibri"/>
        <family val="2"/>
      </rPr>
      <t xml:space="preserve"> election.</t>
    </r>
  </si>
  <si>
    <r>
      <t xml:space="preserve">Town with November Elections: </t>
    </r>
    <r>
      <rPr>
        <sz val="12"/>
        <rFont val="Calibri"/>
        <family val="2"/>
      </rPr>
      <t xml:space="preserve">Last day to notify OSS of use of electronic rosters (e-pollbooks) for the first time in an </t>
    </r>
    <r>
      <rPr>
        <b/>
        <i/>
        <u/>
        <sz val="12"/>
        <rFont val="Calibri"/>
        <family val="2"/>
      </rPr>
      <t>Odd-Year General Election Date</t>
    </r>
    <r>
      <rPr>
        <sz val="12"/>
        <rFont val="Calibri"/>
        <family val="2"/>
      </rPr>
      <t xml:space="preserve"> election. Precincts are to be identified. Valid for those precincts for subsequent elections until revoked. If precincts are added later, a new notification is required - at least 90 days before the </t>
    </r>
    <r>
      <rPr>
        <i/>
        <sz val="12"/>
        <rFont val="Calibri"/>
        <family val="2"/>
      </rPr>
      <t>first</t>
    </r>
    <r>
      <rPr>
        <sz val="12"/>
        <rFont val="Calibri"/>
        <family val="2"/>
      </rPr>
      <t xml:space="preserve"> election.</t>
    </r>
  </si>
  <si>
    <r>
      <t xml:space="preserve">School District with a Primary: </t>
    </r>
    <r>
      <rPr>
        <sz val="12"/>
        <rFont val="Calibri"/>
        <family val="2"/>
      </rPr>
      <t xml:space="preserve">Last day to notify OSS of use of electronic rosters (e-pollbooks) for the first time in an </t>
    </r>
    <r>
      <rPr>
        <b/>
        <i/>
        <u/>
        <sz val="12"/>
        <rFont val="Calibri"/>
        <family val="2"/>
      </rPr>
      <t>Odd-Year General Election Date</t>
    </r>
    <r>
      <rPr>
        <sz val="12"/>
        <rFont val="Calibri"/>
        <family val="2"/>
      </rPr>
      <t xml:space="preserve"> election. Precincts are to be identified. Valid for those precincts for subsequent elections until revoked. If precincts are added later, a new notification is required - at least 90 days before the </t>
    </r>
    <r>
      <rPr>
        <i/>
        <sz val="12"/>
        <rFont val="Calibri"/>
        <family val="2"/>
      </rPr>
      <t>first</t>
    </r>
    <r>
      <rPr>
        <sz val="12"/>
        <rFont val="Calibri"/>
        <family val="2"/>
      </rPr>
      <t xml:space="preserve"> election.</t>
    </r>
  </si>
  <si>
    <r>
      <t xml:space="preserve">School District without a Primary: </t>
    </r>
    <r>
      <rPr>
        <sz val="12"/>
        <rFont val="Calibri"/>
        <family val="2"/>
      </rPr>
      <t xml:space="preserve">Last day to notify OSS of use of electronic rosters (e-pollbooks) for the first time in an </t>
    </r>
    <r>
      <rPr>
        <b/>
        <i/>
        <u/>
        <sz val="12"/>
        <rFont val="Calibri"/>
        <family val="2"/>
      </rPr>
      <t>Odd-Year General Election Date</t>
    </r>
    <r>
      <rPr>
        <sz val="12"/>
        <rFont val="Calibri"/>
        <family val="2"/>
      </rPr>
      <t xml:space="preserve"> election. Precincts are to be identified. Valid for those precincts for subsequent elections until revoked. If precincts are added later, a new notification is required - at least 90 days before the </t>
    </r>
    <r>
      <rPr>
        <i/>
        <sz val="12"/>
        <rFont val="Calibri"/>
        <family val="2"/>
      </rPr>
      <t>first</t>
    </r>
    <r>
      <rPr>
        <sz val="12"/>
        <rFont val="Calibri"/>
        <family val="2"/>
      </rPr>
      <t xml:space="preserve"> election.</t>
    </r>
  </si>
  <si>
    <r>
      <t xml:space="preserve">Election Administration: </t>
    </r>
    <r>
      <rPr>
        <sz val="12"/>
        <rFont val="Calibri"/>
        <family val="2"/>
      </rPr>
      <t>Last day for</t>
    </r>
    <r>
      <rPr>
        <b/>
        <sz val="12"/>
        <rFont val="Calibri"/>
        <family val="2"/>
      </rPr>
      <t xml:space="preserve"> </t>
    </r>
    <r>
      <rPr>
        <sz val="12"/>
        <rFont val="Calibri"/>
        <family val="2"/>
      </rPr>
      <t xml:space="preserve">municipal governing body or county board to authorize mail balloting for </t>
    </r>
    <r>
      <rPr>
        <b/>
        <i/>
        <u/>
        <sz val="12"/>
        <rFont val="Calibri"/>
        <family val="2"/>
      </rPr>
      <t>Odd-Year General Election Date</t>
    </r>
    <r>
      <rPr>
        <sz val="12"/>
        <rFont val="Calibri"/>
        <family val="2"/>
      </rPr>
      <t xml:space="preserve"> elections by resolution (revocation of resolution has same deadline) - no later than 90 days prior to the first election at which mail balloting will be used.</t>
    </r>
  </si>
  <si>
    <r>
      <t xml:space="preserve">Political Parties: </t>
    </r>
    <r>
      <rPr>
        <sz val="12"/>
        <rFont val="Calibri"/>
        <family val="2"/>
      </rPr>
      <t>Last day for</t>
    </r>
    <r>
      <rPr>
        <b/>
        <sz val="12"/>
        <rFont val="Calibri"/>
        <family val="2"/>
      </rPr>
      <t xml:space="preserve"> </t>
    </r>
    <r>
      <rPr>
        <sz val="12"/>
        <rFont val="Calibri"/>
        <family val="2"/>
      </rPr>
      <t xml:space="preserve">municipal governing body or county board to authorize mail balloting for </t>
    </r>
    <r>
      <rPr>
        <b/>
        <i/>
        <u/>
        <sz val="12"/>
        <rFont val="Calibri"/>
        <family val="2"/>
      </rPr>
      <t>Odd-Year General Election Date</t>
    </r>
    <r>
      <rPr>
        <sz val="12"/>
        <rFont val="Calibri"/>
        <family val="2"/>
      </rPr>
      <t xml:space="preserve"> elections by resolution (revocation of resolution has same deadline) - no later than 90 days prior to the first election at which mail balloting will be used.</t>
    </r>
  </si>
  <si>
    <r>
      <t xml:space="preserve">City with a Primary: </t>
    </r>
    <r>
      <rPr>
        <sz val="12"/>
        <rFont val="Calibri"/>
        <family val="2"/>
      </rPr>
      <t>Last day for</t>
    </r>
    <r>
      <rPr>
        <b/>
        <sz val="12"/>
        <rFont val="Calibri"/>
        <family val="2"/>
      </rPr>
      <t xml:space="preserve"> </t>
    </r>
    <r>
      <rPr>
        <sz val="12"/>
        <rFont val="Calibri"/>
        <family val="2"/>
      </rPr>
      <t xml:space="preserve">municipal governing body or county board to authorize mail balloting for </t>
    </r>
    <r>
      <rPr>
        <b/>
        <i/>
        <u/>
        <sz val="12"/>
        <rFont val="Calibri"/>
        <family val="2"/>
      </rPr>
      <t>Odd-Year General Election Date</t>
    </r>
    <r>
      <rPr>
        <sz val="12"/>
        <rFont val="Calibri"/>
        <family val="2"/>
      </rPr>
      <t xml:space="preserve"> elections by resolution (revocation of resolution has same deadline) - no later than 90 days prior to the first election at which mail balloting will be used.</t>
    </r>
  </si>
  <si>
    <r>
      <t xml:space="preserve">City without a Primary: </t>
    </r>
    <r>
      <rPr>
        <sz val="12"/>
        <rFont val="Calibri"/>
        <family val="2"/>
      </rPr>
      <t>Last day for</t>
    </r>
    <r>
      <rPr>
        <b/>
        <sz val="12"/>
        <rFont val="Calibri"/>
        <family val="2"/>
      </rPr>
      <t xml:space="preserve"> </t>
    </r>
    <r>
      <rPr>
        <sz val="12"/>
        <rFont val="Calibri"/>
        <family val="2"/>
      </rPr>
      <t xml:space="preserve">municipal governing body or county board to authorize mail balloting for </t>
    </r>
    <r>
      <rPr>
        <b/>
        <i/>
        <u/>
        <sz val="12"/>
        <rFont val="Calibri"/>
        <family val="2"/>
      </rPr>
      <t>Odd-Year General Election Date</t>
    </r>
    <r>
      <rPr>
        <sz val="12"/>
        <rFont val="Calibri"/>
        <family val="2"/>
      </rPr>
      <t xml:space="preserve"> elections by resolution (revocation of resolution has same deadline) - no later than 90 days prior to the first election at which mail balloting will be used.</t>
    </r>
  </si>
  <si>
    <r>
      <t xml:space="preserve">Town with November Elections: </t>
    </r>
    <r>
      <rPr>
        <sz val="12"/>
        <rFont val="Calibri"/>
        <family val="2"/>
      </rPr>
      <t>Last day for</t>
    </r>
    <r>
      <rPr>
        <b/>
        <sz val="12"/>
        <rFont val="Calibri"/>
        <family val="2"/>
      </rPr>
      <t xml:space="preserve"> </t>
    </r>
    <r>
      <rPr>
        <sz val="12"/>
        <rFont val="Calibri"/>
        <family val="2"/>
      </rPr>
      <t xml:space="preserve">municipal governing body or county board to authorize mail balloting for </t>
    </r>
    <r>
      <rPr>
        <b/>
        <i/>
        <u/>
        <sz val="12"/>
        <rFont val="Calibri"/>
        <family val="2"/>
      </rPr>
      <t>Odd-Year General Election Date</t>
    </r>
    <r>
      <rPr>
        <sz val="12"/>
        <rFont val="Calibri"/>
        <family val="2"/>
      </rPr>
      <t xml:space="preserve"> elections by resolution (revocation of resolution has same deadline) - no later than 90 days prior to the first election at which mail balloting will be used.</t>
    </r>
  </si>
  <si>
    <r>
      <t>Election Administration:</t>
    </r>
    <r>
      <rPr>
        <sz val="12"/>
        <rFont val="Calibri"/>
        <family val="2"/>
      </rPr>
      <t xml:space="preserve"> If an Absentee Ballot or Mail Ballot returned ballot envelope is rejected within 5 days of the </t>
    </r>
    <r>
      <rPr>
        <b/>
        <i/>
        <u/>
        <sz val="12"/>
        <rFont val="Calibri"/>
        <family val="2"/>
      </rPr>
      <t>Odd-Year Primary Election Date</t>
    </r>
    <r>
      <rPr>
        <sz val="12"/>
        <rFont val="Calibri"/>
        <family val="2"/>
      </rPr>
      <t xml:space="preserve"> elections, the envelopes must remain sealed and the administrator must attempt to contact the voter by telephone or e-mail to notify them of the rejection. Attempts to contact must be documented.</t>
    </r>
  </si>
  <si>
    <r>
      <t>City with a Primary:</t>
    </r>
    <r>
      <rPr>
        <sz val="12"/>
        <rFont val="Calibri"/>
        <family val="2"/>
      </rPr>
      <t xml:space="preserve"> If an Absentee Ballot or Mail Ballot returned ballot envelope is rejected within 5 days of the </t>
    </r>
    <r>
      <rPr>
        <b/>
        <i/>
        <u/>
        <sz val="12"/>
        <rFont val="Calibri"/>
        <family val="2"/>
      </rPr>
      <t>Odd-Year Primary Election Date</t>
    </r>
    <r>
      <rPr>
        <sz val="12"/>
        <rFont val="Calibri"/>
        <family val="2"/>
      </rPr>
      <t xml:space="preserve"> elections, the envelopes must remain sealed and the administrator must attempt to contact the voter by telephone or e-mail to notify them of the rejection. Attempts to contact must be documented.</t>
    </r>
  </si>
  <si>
    <r>
      <t>School District with a Primary:</t>
    </r>
    <r>
      <rPr>
        <sz val="12"/>
        <rFont val="Calibri"/>
        <family val="2"/>
      </rPr>
      <t xml:space="preserve"> If an Absentee Ballot or Mail Ballot returned ballot envelope is rejected within 5 days of the </t>
    </r>
    <r>
      <rPr>
        <b/>
        <i/>
        <u/>
        <sz val="12"/>
        <rFont val="Calibri"/>
        <family val="2"/>
      </rPr>
      <t>Odd-Year Primary Election Date</t>
    </r>
    <r>
      <rPr>
        <sz val="12"/>
        <rFont val="Calibri"/>
        <family val="2"/>
      </rPr>
      <t xml:space="preserve"> elections, the envelopes must remain sealed and the administrator must attempt to contact the voter by telephone or e-mail to notify them of the rejection. Attempts to contact must be documented.</t>
    </r>
  </si>
  <si>
    <r>
      <t xml:space="preserve">Election Administration: </t>
    </r>
    <r>
      <rPr>
        <sz val="12"/>
        <rFont val="Calibri"/>
        <family val="2"/>
      </rPr>
      <t xml:space="preserve">Last day for clerk to secure </t>
    </r>
    <r>
      <rPr>
        <b/>
        <i/>
        <u/>
        <sz val="12"/>
        <rFont val="Calibri"/>
        <family val="2"/>
      </rPr>
      <t>Odd-Year Primary Election Date</t>
    </r>
    <r>
      <rPr>
        <sz val="12"/>
        <rFont val="Calibri"/>
        <family val="2"/>
      </rPr>
      <t xml:space="preserve"> election materials from auditor – 4 days before election.</t>
    </r>
  </si>
  <si>
    <r>
      <t xml:space="preserve">City with a Primary: </t>
    </r>
    <r>
      <rPr>
        <sz val="12"/>
        <rFont val="Calibri"/>
        <family val="2"/>
      </rPr>
      <t xml:space="preserve">Last day for clerk to secure </t>
    </r>
    <r>
      <rPr>
        <b/>
        <i/>
        <u/>
        <sz val="12"/>
        <rFont val="Calibri"/>
        <family val="2"/>
      </rPr>
      <t>Odd-Year Primary Election Date</t>
    </r>
    <r>
      <rPr>
        <sz val="12"/>
        <rFont val="Calibri"/>
        <family val="2"/>
      </rPr>
      <t xml:space="preserve"> election materials from auditor – 4 days before election.</t>
    </r>
  </si>
  <si>
    <r>
      <t xml:space="preserve">School District with a Primary: </t>
    </r>
    <r>
      <rPr>
        <sz val="12"/>
        <rFont val="Calibri"/>
        <family val="2"/>
      </rPr>
      <t xml:space="preserve">Last day for clerk to secure </t>
    </r>
    <r>
      <rPr>
        <b/>
        <i/>
        <u/>
        <sz val="12"/>
        <rFont val="Calibri"/>
        <family val="2"/>
      </rPr>
      <t>Odd-Year Primary Election Date</t>
    </r>
    <r>
      <rPr>
        <sz val="12"/>
        <rFont val="Calibri"/>
        <family val="2"/>
      </rPr>
      <t xml:space="preserve"> election materials from auditor – 4 days before election.</t>
    </r>
  </si>
  <si>
    <r>
      <t xml:space="preserve">Election Administration: </t>
    </r>
    <r>
      <rPr>
        <sz val="12"/>
        <rFont val="Calibri"/>
        <family val="2"/>
      </rPr>
      <t xml:space="preserve">Last day for school district to post </t>
    </r>
    <r>
      <rPr>
        <i/>
        <u/>
        <sz val="12"/>
        <rFont val="Calibri"/>
        <family val="2"/>
      </rPr>
      <t xml:space="preserve">Sample Ballot </t>
    </r>
    <r>
      <rPr>
        <sz val="12"/>
        <rFont val="Calibri"/>
        <family val="2"/>
      </rPr>
      <t xml:space="preserve">for </t>
    </r>
    <r>
      <rPr>
        <b/>
        <i/>
        <u/>
        <sz val="12"/>
        <rFont val="Calibri"/>
        <family val="2"/>
      </rPr>
      <t>Odd-Year Primary Election Date</t>
    </r>
    <r>
      <rPr>
        <sz val="12"/>
        <rFont val="Calibri"/>
        <family val="2"/>
      </rPr>
      <t xml:space="preserve"> elections in administrative offices for public inspection - at least 4 days before election.</t>
    </r>
  </si>
  <si>
    <r>
      <t xml:space="preserve">School District with a Primary: </t>
    </r>
    <r>
      <rPr>
        <sz val="12"/>
        <rFont val="Calibri"/>
        <family val="2"/>
      </rPr>
      <t xml:space="preserve">Last day for school district to post </t>
    </r>
    <r>
      <rPr>
        <i/>
        <u/>
        <sz val="12"/>
        <rFont val="Calibri"/>
        <family val="2"/>
      </rPr>
      <t xml:space="preserve">Sample Ballot </t>
    </r>
    <r>
      <rPr>
        <sz val="12"/>
        <rFont val="Calibri"/>
        <family val="2"/>
      </rPr>
      <t xml:space="preserve">for </t>
    </r>
    <r>
      <rPr>
        <b/>
        <i/>
        <u/>
        <sz val="12"/>
        <rFont val="Calibri"/>
        <family val="2"/>
      </rPr>
      <t>Odd-Year Primary Election Date</t>
    </r>
    <r>
      <rPr>
        <sz val="12"/>
        <rFont val="Calibri"/>
        <family val="2"/>
      </rPr>
      <t xml:space="preserve"> elections in administrative offices for public inspection - at least 4 days before election.</t>
    </r>
  </si>
  <si>
    <r>
      <t xml:space="preserve">School District without a Primary: </t>
    </r>
    <r>
      <rPr>
        <sz val="12"/>
        <rFont val="Calibri"/>
        <family val="2"/>
      </rPr>
      <t xml:space="preserve">Last day for school district to post </t>
    </r>
    <r>
      <rPr>
        <i/>
        <u/>
        <sz val="12"/>
        <rFont val="Calibri"/>
        <family val="2"/>
      </rPr>
      <t xml:space="preserve">Sample Ballot </t>
    </r>
    <r>
      <rPr>
        <sz val="12"/>
        <rFont val="Calibri"/>
        <family val="2"/>
      </rPr>
      <t xml:space="preserve">for </t>
    </r>
    <r>
      <rPr>
        <b/>
        <i/>
        <u/>
        <sz val="12"/>
        <rFont val="Calibri"/>
        <family val="2"/>
      </rPr>
      <t>Odd-Year Primary Election Date</t>
    </r>
    <r>
      <rPr>
        <sz val="12"/>
        <rFont val="Calibri"/>
        <family val="2"/>
      </rPr>
      <t xml:space="preserve"> elections in administrative offices for public inspection - at least 4 days before election.</t>
    </r>
  </si>
  <si>
    <r>
      <t xml:space="preserve">Election Administration: </t>
    </r>
    <r>
      <rPr>
        <sz val="12"/>
        <rFont val="Calibri"/>
        <family val="2"/>
      </rPr>
      <t xml:space="preserve">County or municipal clerk's office must be open to accept Absentee Ballot applications and for casting of Absentee Ballots at least 10:00 a.m. to 3:00 p.m. School Districts holding a standalone election and administering absentee voting need not comply - Saturday before </t>
    </r>
    <r>
      <rPr>
        <b/>
        <i/>
        <u/>
        <sz val="12"/>
        <rFont val="Calibri"/>
        <family val="2"/>
      </rPr>
      <t>Odd-Year Primary Election Date</t>
    </r>
    <r>
      <rPr>
        <sz val="12"/>
        <rFont val="Calibri"/>
        <family val="2"/>
      </rPr>
      <t xml:space="preserve"> elections.</t>
    </r>
  </si>
  <si>
    <r>
      <t xml:space="preserve">Political Parties: </t>
    </r>
    <r>
      <rPr>
        <sz val="12"/>
        <rFont val="Calibri"/>
        <family val="2"/>
      </rPr>
      <t xml:space="preserve">County or municipal clerk's office must be open to accept Absentee Ballot applications and for casting of Absentee Ballots at least 10:00 a.m. to 3:00 p.m. School Districts holding a standalone election and administering absentee voting need not comply - Saturday before </t>
    </r>
    <r>
      <rPr>
        <b/>
        <i/>
        <u/>
        <sz val="12"/>
        <rFont val="Calibri"/>
        <family val="2"/>
      </rPr>
      <t>Odd-Year Primary Election Date</t>
    </r>
    <r>
      <rPr>
        <sz val="12"/>
        <rFont val="Calibri"/>
        <family val="2"/>
      </rPr>
      <t xml:space="preserve"> elections.</t>
    </r>
  </si>
  <si>
    <r>
      <t xml:space="preserve">City with a Primary: </t>
    </r>
    <r>
      <rPr>
        <sz val="12"/>
        <rFont val="Calibri"/>
        <family val="2"/>
      </rPr>
      <t xml:space="preserve">County or municipal clerk's office must be open to accept Absentee Ballot applications and for casting of Absentee Ballots at least 10:00 a.m. to 3:00 p.m. School Districts holding a standalone election and administering absentee voting need not comply - Saturday before </t>
    </r>
    <r>
      <rPr>
        <b/>
        <i/>
        <u/>
        <sz val="12"/>
        <rFont val="Calibri"/>
        <family val="2"/>
      </rPr>
      <t>Odd-Year Primary Election Date</t>
    </r>
    <r>
      <rPr>
        <sz val="12"/>
        <rFont val="Calibri"/>
        <family val="2"/>
      </rPr>
      <t xml:space="preserve"> elections.</t>
    </r>
  </si>
  <si>
    <r>
      <t xml:space="preserve">School District with a Primary: </t>
    </r>
    <r>
      <rPr>
        <sz val="12"/>
        <rFont val="Calibri"/>
        <family val="2"/>
      </rPr>
      <t xml:space="preserve">County or municipal clerk's office must be open to accept Absentee Ballot applications and for casting of Absentee Ballots at least 10:00 a.m. to 3:00 p.m. School Districts holding a standalone election and administering absentee voting need not comply - Saturday before </t>
    </r>
    <r>
      <rPr>
        <b/>
        <i/>
        <u/>
        <sz val="12"/>
        <rFont val="Calibri"/>
        <family val="2"/>
      </rPr>
      <t>Odd-Year Primary Election Date</t>
    </r>
    <r>
      <rPr>
        <sz val="12"/>
        <rFont val="Calibri"/>
        <family val="2"/>
      </rPr>
      <t xml:space="preserve"> elections.</t>
    </r>
  </si>
  <si>
    <r>
      <t>Election Administration:</t>
    </r>
    <r>
      <rPr>
        <sz val="12"/>
        <rFont val="Calibri"/>
        <family val="2"/>
      </rPr>
      <t xml:space="preserve"> Last day to apply for </t>
    </r>
    <r>
      <rPr>
        <b/>
        <i/>
        <u/>
        <sz val="12"/>
        <rFont val="Calibri"/>
        <family val="2"/>
      </rPr>
      <t>Odd-Year Primary Election Date</t>
    </r>
    <r>
      <rPr>
        <sz val="12"/>
        <rFont val="Calibri"/>
        <family val="2"/>
      </rPr>
      <t xml:space="preserve"> Absentee Ballots. Exceptions for some residents/patients in health care/residential facilities, hospitals and shelters (M.S. 203B.04, subd. 2 and 203B.11, subds. 3 and 4) and Mail Ballot and Mail Election eligible voters not registered at the time ballots were mailed (M.S. 204B.45, subd. 2 and 204B.46) - Absentee Ballot applications may be submitted at any time not less than 1 day before the day of that election.</t>
    </r>
  </si>
  <si>
    <r>
      <t>Political Parties:</t>
    </r>
    <r>
      <rPr>
        <sz val="12"/>
        <rFont val="Calibri"/>
        <family val="2"/>
      </rPr>
      <t xml:space="preserve"> Last day to apply for </t>
    </r>
    <r>
      <rPr>
        <b/>
        <i/>
        <u/>
        <sz val="12"/>
        <rFont val="Calibri"/>
        <family val="2"/>
      </rPr>
      <t>Odd-Year Primary Election Date</t>
    </r>
    <r>
      <rPr>
        <sz val="12"/>
        <rFont val="Calibri"/>
        <family val="2"/>
      </rPr>
      <t xml:space="preserve"> Absentee Ballots. Exceptions for some residents/patients in health care/residential facilities, hospitals and shelters (M.S. 203B.04, subd. 2 and 203B.11, subds. 3 and 4) and Mail Ballot and Mail Election eligible voters not registered at the time ballots were mailed (M.S. 204B.45, subd. 2 and 204B.46) - Absentee Ballot applications may be submitted at any time not less than 1 day before the day of that election.</t>
    </r>
  </si>
  <si>
    <r>
      <t>City with a Primary:</t>
    </r>
    <r>
      <rPr>
        <sz val="12"/>
        <rFont val="Calibri"/>
        <family val="2"/>
      </rPr>
      <t xml:space="preserve"> Last day to apply for </t>
    </r>
    <r>
      <rPr>
        <b/>
        <i/>
        <u/>
        <sz val="12"/>
        <rFont val="Calibri"/>
        <family val="2"/>
      </rPr>
      <t>Odd-Year Primary Election Date</t>
    </r>
    <r>
      <rPr>
        <sz val="12"/>
        <rFont val="Calibri"/>
        <family val="2"/>
      </rPr>
      <t xml:space="preserve"> Absentee Ballots. Exceptions for some residents/patients in health care/residential facilities, hospitals and shelters (M.S. 203B.04, subd. 2 and 203B.11, subds. 3 and 4) and Mail Ballot and Mail Election eligible voters not registered at the time ballots were mailed (M.S. 204B.45, subd. 2 and 204B.46) - Absentee Ballot applications may be submitted at any time not less than 1 day before the day of that election.</t>
    </r>
  </si>
  <si>
    <r>
      <t>School District with a Primary:</t>
    </r>
    <r>
      <rPr>
        <sz val="12"/>
        <rFont val="Calibri"/>
        <family val="2"/>
      </rPr>
      <t xml:space="preserve"> Last day to apply for </t>
    </r>
    <r>
      <rPr>
        <b/>
        <i/>
        <u/>
        <sz val="12"/>
        <rFont val="Calibri"/>
        <family val="2"/>
      </rPr>
      <t>Odd-Year Primary Election Date</t>
    </r>
    <r>
      <rPr>
        <sz val="12"/>
        <rFont val="Calibri"/>
        <family val="2"/>
      </rPr>
      <t xml:space="preserve"> Absentee Ballots. Exceptions for some residents/patients in health care/residential facilities, hospitals and shelters (M.S. 203B.04, subd. 2 and 203B.11, subds. 3 and 4) and Mail Ballot and Mail Election eligible voters not registered at the time ballots were mailed (M.S. 204B.45, subd. 2 and 204B.46) - Absentee Ballot applications may be submitted at any time not less than 1 day before the day of that election.</t>
    </r>
  </si>
  <si>
    <r>
      <t>Election Administration:</t>
    </r>
    <r>
      <rPr>
        <sz val="12"/>
        <rFont val="Calibri"/>
        <family val="2"/>
      </rPr>
      <t xml:space="preserve"> </t>
    </r>
    <r>
      <rPr>
        <b/>
        <i/>
        <u/>
        <sz val="12"/>
        <rFont val="Calibri"/>
        <family val="2"/>
      </rPr>
      <t>Odd-Year Primary Election Date</t>
    </r>
    <r>
      <rPr>
        <sz val="12"/>
        <rFont val="Calibri"/>
        <family val="2"/>
      </rPr>
      <t xml:space="preserve"> Absentee Ballot voting offices open until 5:00 p.m. for acceptance of Absentee Ballot applications and casting of Absentee Ballots - until 5:00 p.m. on the day immediately preceding election.</t>
    </r>
  </si>
  <si>
    <r>
      <t>Political Parties:</t>
    </r>
    <r>
      <rPr>
        <sz val="12"/>
        <rFont val="Calibri"/>
        <family val="2"/>
      </rPr>
      <t xml:space="preserve"> </t>
    </r>
    <r>
      <rPr>
        <b/>
        <i/>
        <u/>
        <sz val="12"/>
        <rFont val="Calibri"/>
        <family val="2"/>
      </rPr>
      <t>Odd-Year Primary Election Date</t>
    </r>
    <r>
      <rPr>
        <sz val="12"/>
        <rFont val="Calibri"/>
        <family val="2"/>
      </rPr>
      <t xml:space="preserve"> Absentee Ballot voting offices open until 5:00 p.m. for acceptance of Absentee Ballot applications and casting of Absentee Ballots - until 5:00 p.m. on the day immediately preceding election.</t>
    </r>
  </si>
  <si>
    <r>
      <t>City with a Primary:</t>
    </r>
    <r>
      <rPr>
        <sz val="12"/>
        <rFont val="Calibri"/>
        <family val="2"/>
      </rPr>
      <t xml:space="preserve"> </t>
    </r>
    <r>
      <rPr>
        <b/>
        <i/>
        <u/>
        <sz val="12"/>
        <rFont val="Calibri"/>
        <family val="2"/>
      </rPr>
      <t>Odd-Year Primary Election Date</t>
    </r>
    <r>
      <rPr>
        <sz val="12"/>
        <rFont val="Calibri"/>
        <family val="2"/>
      </rPr>
      <t xml:space="preserve"> Absentee Ballot voting offices open until 5:00 p.m. for acceptance of Absentee Ballot applications and casting of Absentee Ballots - until 5:00 p.m. on the day immediately preceding election.</t>
    </r>
  </si>
  <si>
    <r>
      <t>School District with a Primary:</t>
    </r>
    <r>
      <rPr>
        <sz val="12"/>
        <rFont val="Calibri"/>
        <family val="2"/>
      </rPr>
      <t xml:space="preserve"> </t>
    </r>
    <r>
      <rPr>
        <b/>
        <i/>
        <u/>
        <sz val="12"/>
        <rFont val="Calibri"/>
        <family val="2"/>
      </rPr>
      <t>Odd-Year Primary Election Date</t>
    </r>
    <r>
      <rPr>
        <sz val="12"/>
        <rFont val="Calibri"/>
        <family val="2"/>
      </rPr>
      <t xml:space="preserve"> Absentee Ballot voting offices open until 5:00 p.m. for acceptance of Absentee Ballot applications and casting of Absentee Ballots - until 5:00 p.m. on the day immediately preceding election.</t>
    </r>
  </si>
  <si>
    <r>
      <t xml:space="preserve">Election Administration: </t>
    </r>
    <r>
      <rPr>
        <sz val="12"/>
        <rFont val="Calibri"/>
        <family val="2"/>
      </rPr>
      <t xml:space="preserve">Last day to do public accuracy test of </t>
    </r>
    <r>
      <rPr>
        <b/>
        <i/>
        <u/>
        <sz val="12"/>
        <rFont val="Calibri"/>
        <family val="2"/>
      </rPr>
      <t>Odd-Year Primary Election Date</t>
    </r>
    <r>
      <rPr>
        <sz val="12"/>
        <rFont val="Calibri"/>
        <family val="2"/>
      </rPr>
      <t xml:space="preserve"> voting equipment of tabulator and/or assistive voting devices - within 14 days of election. Publish </t>
    </r>
    <r>
      <rPr>
        <i/>
        <sz val="12"/>
        <rFont val="Calibri"/>
        <family val="2"/>
      </rPr>
      <t>notice</t>
    </r>
    <r>
      <rPr>
        <sz val="12"/>
        <rFont val="Calibri"/>
        <family val="2"/>
      </rPr>
      <t xml:space="preserve"> at least 2 days before test.</t>
    </r>
  </si>
  <si>
    <r>
      <t xml:space="preserve">Political Parties: </t>
    </r>
    <r>
      <rPr>
        <sz val="12"/>
        <rFont val="Calibri"/>
        <family val="2"/>
      </rPr>
      <t xml:space="preserve">Last day to do public accuracy test of </t>
    </r>
    <r>
      <rPr>
        <b/>
        <i/>
        <u/>
        <sz val="12"/>
        <rFont val="Calibri"/>
        <family val="2"/>
      </rPr>
      <t>Odd-Year Primary Election Date</t>
    </r>
    <r>
      <rPr>
        <sz val="12"/>
        <rFont val="Calibri"/>
        <family val="2"/>
      </rPr>
      <t xml:space="preserve"> voting equipment of tabulator and/or assistive voting devices - within 14 days of election. Publish </t>
    </r>
    <r>
      <rPr>
        <i/>
        <sz val="12"/>
        <rFont val="Calibri"/>
        <family val="2"/>
      </rPr>
      <t>notice</t>
    </r>
    <r>
      <rPr>
        <sz val="12"/>
        <rFont val="Calibri"/>
        <family val="2"/>
      </rPr>
      <t xml:space="preserve"> at least 2 days before test.</t>
    </r>
  </si>
  <si>
    <r>
      <t xml:space="preserve">City with a Primary: </t>
    </r>
    <r>
      <rPr>
        <sz val="12"/>
        <rFont val="Calibri"/>
        <family val="2"/>
      </rPr>
      <t xml:space="preserve">Last day to do public accuracy test of </t>
    </r>
    <r>
      <rPr>
        <b/>
        <i/>
        <u/>
        <sz val="12"/>
        <rFont val="Calibri"/>
        <family val="2"/>
      </rPr>
      <t>Odd-Year Primary Election Date</t>
    </r>
    <r>
      <rPr>
        <sz val="12"/>
        <rFont val="Calibri"/>
        <family val="2"/>
      </rPr>
      <t xml:space="preserve"> voting equipment of tabulator and/or assistive voting devices - within 14 days of election. Publish </t>
    </r>
    <r>
      <rPr>
        <i/>
        <sz val="12"/>
        <rFont val="Calibri"/>
        <family val="2"/>
      </rPr>
      <t>notice</t>
    </r>
    <r>
      <rPr>
        <sz val="12"/>
        <rFont val="Calibri"/>
        <family val="2"/>
      </rPr>
      <t xml:space="preserve"> at least 2 days before test.</t>
    </r>
  </si>
  <si>
    <r>
      <t xml:space="preserve">School District with a Primary: </t>
    </r>
    <r>
      <rPr>
        <sz val="12"/>
        <rFont val="Calibri"/>
        <family val="2"/>
      </rPr>
      <t xml:space="preserve">Last day to do public accuracy test of </t>
    </r>
    <r>
      <rPr>
        <b/>
        <i/>
        <u/>
        <sz val="12"/>
        <rFont val="Calibri"/>
        <family val="2"/>
      </rPr>
      <t>Odd-Year Primary Election Date</t>
    </r>
    <r>
      <rPr>
        <sz val="12"/>
        <rFont val="Calibri"/>
        <family val="2"/>
      </rPr>
      <t xml:space="preserve"> voting equipment of tabulator and/or assistive voting devices - within 14 days of election. Publish </t>
    </r>
    <r>
      <rPr>
        <i/>
        <sz val="12"/>
        <rFont val="Calibri"/>
        <family val="2"/>
      </rPr>
      <t>notice</t>
    </r>
    <r>
      <rPr>
        <sz val="12"/>
        <rFont val="Calibri"/>
        <family val="2"/>
      </rPr>
      <t xml:space="preserve"> at least 2 days before test.</t>
    </r>
  </si>
  <si>
    <r>
      <t xml:space="preserve">Election Administration: </t>
    </r>
    <r>
      <rPr>
        <sz val="12"/>
        <rFont val="Calibri"/>
        <family val="2"/>
      </rPr>
      <t xml:space="preserve">Last day for election judges to secure </t>
    </r>
    <r>
      <rPr>
        <b/>
        <i/>
        <u/>
        <sz val="12"/>
        <rFont val="Calibri"/>
        <family val="2"/>
      </rPr>
      <t>Odd-Year Primary Election Date</t>
    </r>
    <r>
      <rPr>
        <sz val="12"/>
        <rFont val="Calibri"/>
        <family val="2"/>
      </rPr>
      <t xml:space="preserve"> election supplies from clerk – no later than 9:00 p.m. the day before the election.</t>
    </r>
  </si>
  <si>
    <r>
      <t xml:space="preserve">City with a Primary: </t>
    </r>
    <r>
      <rPr>
        <sz val="12"/>
        <rFont val="Calibri"/>
        <family val="2"/>
      </rPr>
      <t xml:space="preserve">Last day for election judges to secure </t>
    </r>
    <r>
      <rPr>
        <b/>
        <i/>
        <u/>
        <sz val="12"/>
        <rFont val="Calibri"/>
        <family val="2"/>
      </rPr>
      <t>Odd-Year Primary Election Date</t>
    </r>
    <r>
      <rPr>
        <sz val="12"/>
        <rFont val="Calibri"/>
        <family val="2"/>
      </rPr>
      <t xml:space="preserve"> election supplies from clerk – no later than 9:00 p.m. the day before the election.</t>
    </r>
  </si>
  <si>
    <r>
      <t xml:space="preserve">School District with a Primary: </t>
    </r>
    <r>
      <rPr>
        <sz val="12"/>
        <rFont val="Calibri"/>
        <family val="2"/>
      </rPr>
      <t xml:space="preserve">Last day for election judges to secure </t>
    </r>
    <r>
      <rPr>
        <b/>
        <i/>
        <u/>
        <sz val="12"/>
        <rFont val="Calibri"/>
        <family val="2"/>
      </rPr>
      <t>Odd-Year Primary Election Date</t>
    </r>
    <r>
      <rPr>
        <sz val="12"/>
        <rFont val="Calibri"/>
        <family val="2"/>
      </rPr>
      <t xml:space="preserve"> election supplies from clerk – no later than 9:00 p.m. the day before the election.</t>
    </r>
  </si>
  <si>
    <r>
      <t xml:space="preserve">ODD-YEAR PRIMARY ELECTION DATE: Election Administration: </t>
    </r>
    <r>
      <rPr>
        <sz val="12"/>
        <rFont val="Calibri"/>
        <family val="2"/>
      </rPr>
      <t>The second Tuesday in August is either a state primary elections date in even-years or a primary elections date for local jurisdictions with odd-year elections. Second Tuesday in August (State or Local Jurisdiction Primary Date) is now 1 of only 5 uniform special election dates in a calendar year.</t>
    </r>
  </si>
  <si>
    <r>
      <t xml:space="preserve">ODD-YEAR PRIMARY ELECTION DATE: Political Parties: </t>
    </r>
    <r>
      <rPr>
        <sz val="12"/>
        <rFont val="Calibri"/>
        <family val="2"/>
      </rPr>
      <t>The second Tuesday in August is either a state primary elections date in even-years or a primary elections date for local jurisdictions with odd-year elections. Second Tuesday in August (State or Local Jurisdiction Primary Date) is now 1 of only 5 uniform special election dates in a calendar year.</t>
    </r>
  </si>
  <si>
    <r>
      <t xml:space="preserve">ODD-YEAR PRIMARY ELECTION DATE: SWCD: </t>
    </r>
    <r>
      <rPr>
        <sz val="12"/>
        <rFont val="Calibri"/>
        <family val="2"/>
      </rPr>
      <t>The second Tuesday in August is either a state primary elections date in even-years or a primary elections date for local jurisdictions with odd-year elections. Second Tuesday in August (State or Local Jurisdiction Primary Date) is now 1 of only 5 uniform special election dates in a calendar year.</t>
    </r>
  </si>
  <si>
    <r>
      <t xml:space="preserve">ODD-YEAR PRIMARY ELECTION DATE: City with a Primary: </t>
    </r>
    <r>
      <rPr>
        <sz val="12"/>
        <rFont val="Calibri"/>
        <family val="2"/>
      </rPr>
      <t>The second Tuesday in August is either a state primary elections date in even-years or a primary elections date for local jurisdictions with odd-year elections. Second Tuesday in August (State or Local Jurisdiction Primary Date) is now 1 of only 5 uniform special election dates in a calendar year.</t>
    </r>
  </si>
  <si>
    <r>
      <t xml:space="preserve">ODD-YEAR PRIMARY ELECTION DATE: City without a Primary: </t>
    </r>
    <r>
      <rPr>
        <sz val="12"/>
        <rFont val="Calibri"/>
        <family val="2"/>
      </rPr>
      <t>The second Tuesday in August is either a state primary elections date in even-years or a primary elections date for local jurisdictions with odd-year elections. Second Tuesday in August (State or Local Jurisdiction Primary Date) is now 1 of only 5 uniform special election dates in a calendar year.</t>
    </r>
  </si>
  <si>
    <r>
      <t xml:space="preserve">ODD-YEAR PRIMARY ELECTION DATE: Town with November Elections: </t>
    </r>
    <r>
      <rPr>
        <sz val="12"/>
        <rFont val="Calibri"/>
        <family val="2"/>
      </rPr>
      <t>The second Tuesday in August is either a state primary elections date in even-years or a primary elections date for local jurisdictions with odd-year elections. Second Tuesday in August (State or Local Jurisdiction Primary Date) is now 1 of only 5 uniform special election dates in a calendar year.</t>
    </r>
  </si>
  <si>
    <r>
      <t xml:space="preserve">ODD-YEAR PRIMARY ELECTION DATE: Hospital District: </t>
    </r>
    <r>
      <rPr>
        <sz val="12"/>
        <rFont val="Calibri"/>
        <family val="2"/>
      </rPr>
      <t>The second Tuesday in August is either a state primary elections date in even-years or a primary elections date for local jurisdictions with odd-year elections. Second Tuesday in August (State or Local Jurisdiction Primary Date) is now 1 of only 5 uniform special election dates in a calendar year.</t>
    </r>
  </si>
  <si>
    <r>
      <t xml:space="preserve">ODD-YEAR PRIMARY ELECTION DATE: School District without a Primary: </t>
    </r>
    <r>
      <rPr>
        <sz val="12"/>
        <rFont val="Calibri"/>
        <family val="2"/>
      </rPr>
      <t>The second Tuesday in August is either a state primary elections date in even-years or a primary elections date for local jurisdictions with odd-year elections. Second Tuesday in August (State or Local Jurisdiction Primary Date) is now 1 of only 5 uniform special election dates in a calendar year.</t>
    </r>
  </si>
  <si>
    <r>
      <t xml:space="preserve">ODD-YEAR PRIMARY ELECTION DATE: Election Administration: Between 6:00-8:00 p.m. </t>
    </r>
    <r>
      <rPr>
        <sz val="12"/>
        <rFont val="Calibri"/>
        <family val="2"/>
      </rPr>
      <t>No special taxing district, governing body, school board, county board of commissioners, city council or town board shall conduct a meeting if a primary election is being held within its boundaries. Except for regularly scheduled classes, no Minnesota state college or university shall schedule an event. Except for regularly scheduled classes, a public elementary or secondary school may not schedule a school sponsored event - between 6-8 p.m. if a regularly scheduled primary election is being held within its boundaries.</t>
    </r>
  </si>
  <si>
    <r>
      <t xml:space="preserve">ODD-YEAR PRIMARY ELECTION DATE: SWCD: Between 6:00-8:00 p.m. </t>
    </r>
    <r>
      <rPr>
        <sz val="12"/>
        <rFont val="Calibri"/>
        <family val="2"/>
      </rPr>
      <t>No special taxing district, governing body, school board, county board of commissioners, city council or town board shall conduct a meeting if a primary election is being held within its boundaries. Except for regularly scheduled classes, no Minnesota state college or university shall schedule an event. Except for regularly scheduled classes, a public elementary or secondary school may not schedule a school sponsored event - between 6-8 p.m. if a regularly scheduled primary election is being held within its boundaries.</t>
    </r>
  </si>
  <si>
    <r>
      <t xml:space="preserve">ODD-YEAR PRIMARY ELECTION DATE: City with a Primary: Between 6:00-8:00 p.m. </t>
    </r>
    <r>
      <rPr>
        <sz val="12"/>
        <rFont val="Calibri"/>
        <family val="2"/>
      </rPr>
      <t>No special taxing district, governing body, school board, county board of commissioners, city council or town board shall conduct a meeting if a primary election is being held within its boundaries. Except for regularly scheduled classes, no Minnesota state college or university shall schedule an event. Except for regularly scheduled classes, a public elementary or secondary school may not schedule a school sponsored event - between 6-8 p.m. if a regularly scheduled primary election is being held within its boundaries.</t>
    </r>
  </si>
  <si>
    <r>
      <t xml:space="preserve">ODD-YEAR PRIMARY ELECTION DATE: City without a Primary: Between 6:00-8:00 p.m. </t>
    </r>
    <r>
      <rPr>
        <sz val="12"/>
        <rFont val="Calibri"/>
        <family val="2"/>
      </rPr>
      <t>No special taxing district, governing body, school board, county board of commissioners, city council or town board shall conduct a meeting if a primary election is being held within its boundaries. Except for regularly scheduled classes, no Minnesota state college or university shall schedule an event. Except for regularly scheduled classes, a public elementary or secondary school may not schedule a school sponsored event - between 6-8 p.m. if a regularly scheduled primary election is being held within its boundaries.</t>
    </r>
  </si>
  <si>
    <r>
      <t xml:space="preserve">ODD-YEAR PRIMARY ELECTION DATE: Town with March Elections: Between 6:00-8:00 p.m. </t>
    </r>
    <r>
      <rPr>
        <sz val="12"/>
        <rFont val="Calibri"/>
        <family val="2"/>
      </rPr>
      <t>No special taxing district, governing body, school board, county board of commissioners, city council or town board shall conduct a meeting if a primary election is being held within its boundaries. Except for regularly scheduled classes, no Minnesota state college or university shall schedule an event. Except for regularly scheduled classes, a public elementary or secondary school may not schedule a school sponsored event - between 6-8 p.m. if a regularly scheduled primary election is being held within its boundaries.</t>
    </r>
  </si>
  <si>
    <r>
      <t xml:space="preserve">ODD-YEAR PRIMARY ELECTION DATE: Town with November Elections: Between 6:00-8:00 p.m. </t>
    </r>
    <r>
      <rPr>
        <sz val="12"/>
        <rFont val="Calibri"/>
        <family val="2"/>
      </rPr>
      <t>No special taxing district, governing body, school board, county board of commissioners, city council or town board shall conduct a meeting if a primary election is being held within its boundaries. Except for regularly scheduled classes, no Minnesota state college or university shall schedule an event. Except for regularly scheduled classes, a public elementary or secondary school may not schedule a school sponsored event - between 6-8 p.m. if a regularly scheduled primary election is being held within its boundaries.</t>
    </r>
  </si>
  <si>
    <r>
      <t xml:space="preserve">ODD-YEAR PRIMARY ELECTION DATE: Hospital District: Between 6:00-8:00 p.m. </t>
    </r>
    <r>
      <rPr>
        <sz val="12"/>
        <rFont val="Calibri"/>
        <family val="2"/>
      </rPr>
      <t>No special taxing district, governing body, school board, county board of commissioners, city council or town board shall conduct a meeting if a primary election is being held within its boundaries. Except for regularly scheduled classes, no Minnesota state college or university shall schedule an event. Except for regularly scheduled classes, a public elementary or secondary school may not schedule a school sponsored event - between 6-8 p.m. if a regularly scheduled primary election is being held within its boundaries.</t>
    </r>
  </si>
  <si>
    <r>
      <t xml:space="preserve">ODD-YEAR PRIMARY ELECTION DATE: School District with a Primary: Between 6:00-8:00 p.m. </t>
    </r>
    <r>
      <rPr>
        <sz val="12"/>
        <rFont val="Calibri"/>
        <family val="2"/>
      </rPr>
      <t>No special taxing district, governing body, school board, county board of commissioners, city council or town board shall conduct a meeting if a primary election is being held within its boundaries. Except for regularly scheduled classes, no Minnesota state college or university shall schedule an event. Except for regularly scheduled classes, a public elementary or secondary school may not schedule a school sponsored event - between 6-8 p.m. if a regularly scheduled primary election is being held within its boundaries.</t>
    </r>
  </si>
  <si>
    <r>
      <t xml:space="preserve">ODD-YEAR PRIMARY ELECTION DATE: School District without a Primary: Between 6:00-8:00 p.m. </t>
    </r>
    <r>
      <rPr>
        <sz val="12"/>
        <rFont val="Calibri"/>
        <family val="2"/>
      </rPr>
      <t>No special taxing district, governing body, school board, county board of commissioners, city council or town board shall conduct a meeting if a primary election is being held within its boundaries. Except for regularly scheduled classes, no Minnesota state college or university shall schedule an event. Except for regularly scheduled classes, a public elementary or secondary school may not schedule a school sponsored event - between 6-8 p.m. if a regularly scheduled primary election is being held within its boundaries.</t>
    </r>
  </si>
  <si>
    <r>
      <t xml:space="preserve">ODD-YEAR PRIMARY ELECTION DATE: Election Administration: </t>
    </r>
    <r>
      <rPr>
        <sz val="12"/>
        <rFont val="Calibri"/>
        <family val="2"/>
      </rPr>
      <t xml:space="preserve">Voting hours </t>
    </r>
    <r>
      <rPr>
        <i/>
        <sz val="12"/>
        <rFont val="Calibri"/>
        <family val="2"/>
      </rPr>
      <t>vary</t>
    </r>
    <r>
      <rPr>
        <sz val="12"/>
        <rFont val="Calibri"/>
        <family val="2"/>
      </rPr>
      <t xml:space="preserve"> depending upon the jurisdiction holding an election on this date. Metro municipalities' and school districts' minimum voting hours are 10 a.m. to 8 p.m. Non-metro municipalities' and school districts' minimum voting hours are 5 p.m. to 8 p.m.</t>
    </r>
  </si>
  <si>
    <r>
      <t xml:space="preserve">ODD-YEAR PRIMARY ELECTION DATE: Political Parties: </t>
    </r>
    <r>
      <rPr>
        <sz val="12"/>
        <rFont val="Calibri"/>
        <family val="2"/>
      </rPr>
      <t xml:space="preserve">Voting hours </t>
    </r>
    <r>
      <rPr>
        <i/>
        <sz val="12"/>
        <rFont val="Calibri"/>
        <family val="2"/>
      </rPr>
      <t>vary</t>
    </r>
    <r>
      <rPr>
        <sz val="12"/>
        <rFont val="Calibri"/>
        <family val="2"/>
      </rPr>
      <t xml:space="preserve"> depending upon the jurisdiction holding an election on this date. Metro municipalities' and school districts' minimum voting hours are 10 a.m. to 8 p.m. Non-metro municipalities' and school districts' minimum voting hours are 5 p.m. to 8 p.m.</t>
    </r>
  </si>
  <si>
    <r>
      <t xml:space="preserve">ODD-YEAR PRIMARY ELECTION DATE: City with a Primary: </t>
    </r>
    <r>
      <rPr>
        <sz val="12"/>
        <rFont val="Calibri"/>
        <family val="2"/>
      </rPr>
      <t xml:space="preserve">Voting hours </t>
    </r>
    <r>
      <rPr>
        <i/>
        <sz val="12"/>
        <rFont val="Calibri"/>
        <family val="2"/>
      </rPr>
      <t>vary</t>
    </r>
    <r>
      <rPr>
        <sz val="12"/>
        <rFont val="Calibri"/>
        <family val="2"/>
      </rPr>
      <t xml:space="preserve"> depending upon the jurisdiction holding an election on this date. Metro municipalities' and school districts' minimum voting hours are 10 a.m. to 8 p.m. Non-metro municipalities' and school districts' minimum voting hours are 5 p.m. to 8 p.m.</t>
    </r>
  </si>
  <si>
    <r>
      <t xml:space="preserve">ODD-YEAR PRIMARY ELECTION DATE: School District with a Primary: </t>
    </r>
    <r>
      <rPr>
        <sz val="12"/>
        <rFont val="Calibri"/>
        <family val="2"/>
      </rPr>
      <t xml:space="preserve">Voting hours </t>
    </r>
    <r>
      <rPr>
        <i/>
        <sz val="12"/>
        <rFont val="Calibri"/>
        <family val="2"/>
      </rPr>
      <t>vary</t>
    </r>
    <r>
      <rPr>
        <sz val="12"/>
        <rFont val="Calibri"/>
        <family val="2"/>
      </rPr>
      <t xml:space="preserve"> depending upon the jurisdiction holding an election on this date. Metro municipalities' and school districts' minimum voting hours are 10 a.m. to 8 p.m. Non-metro municipalities' and school districts' minimum voting hours are 5 p.m. to 8 p.m.</t>
    </r>
  </si>
  <si>
    <r>
      <t xml:space="preserve">ODD-YEAR PRIMARY ELECTION DATE: Election Administration: </t>
    </r>
    <r>
      <rPr>
        <sz val="12"/>
        <rFont val="Calibri"/>
        <family val="2"/>
      </rPr>
      <t xml:space="preserve">Agent delivery of absentee ballots </t>
    </r>
    <r>
      <rPr>
        <u/>
        <sz val="12"/>
        <rFont val="Calibri"/>
        <family val="2"/>
      </rPr>
      <t>to</t>
    </r>
    <r>
      <rPr>
        <sz val="12"/>
        <rFont val="Calibri"/>
        <family val="2"/>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t>
    </r>
  </si>
  <si>
    <r>
      <t xml:space="preserve">ODD-YEAR PRIMARY ELECTION DATE: City with a Primary: </t>
    </r>
    <r>
      <rPr>
        <sz val="12"/>
        <rFont val="Calibri"/>
        <family val="2"/>
      </rPr>
      <t xml:space="preserve">Agent delivery of absentee ballots </t>
    </r>
    <r>
      <rPr>
        <u/>
        <sz val="12"/>
        <rFont val="Calibri"/>
        <family val="2"/>
      </rPr>
      <t>to</t>
    </r>
    <r>
      <rPr>
        <sz val="12"/>
        <rFont val="Calibri"/>
        <family val="2"/>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t>
    </r>
  </si>
  <si>
    <r>
      <t xml:space="preserve">ODD-YEAR PRIMARY ELECTION DATE: School District with a Primary: </t>
    </r>
    <r>
      <rPr>
        <sz val="12"/>
        <rFont val="Calibri"/>
        <family val="2"/>
      </rPr>
      <t xml:space="preserve">Agent delivery of absentee ballots </t>
    </r>
    <r>
      <rPr>
        <u/>
        <sz val="12"/>
        <rFont val="Calibri"/>
        <family val="2"/>
      </rPr>
      <t>to</t>
    </r>
    <r>
      <rPr>
        <sz val="12"/>
        <rFont val="Calibri"/>
        <family val="2"/>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t>
    </r>
  </si>
  <si>
    <r>
      <t xml:space="preserve">ODD-YEAR PRIMARY ELECTION DATE: Election Administration: </t>
    </r>
    <r>
      <rPr>
        <sz val="12"/>
        <rFont val="Calibri"/>
        <family val="2"/>
      </rPr>
      <t>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polling place.</t>
    </r>
  </si>
  <si>
    <r>
      <t>ODD-YEAR PRIMARY ELECTION DATE: City with a Primary:</t>
    </r>
    <r>
      <rPr>
        <sz val="12"/>
        <rFont val="Calibri"/>
        <family val="2"/>
      </rPr>
      <t xml:space="preserve"> 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polling place.</t>
    </r>
  </si>
  <si>
    <r>
      <t>ODD-YEAR PRIMARY ELECTION DATE: School District with a Primary:</t>
    </r>
    <r>
      <rPr>
        <sz val="12"/>
        <rFont val="Calibri"/>
        <family val="2"/>
      </rPr>
      <t xml:space="preserve"> 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polling place.</t>
    </r>
  </si>
  <si>
    <r>
      <t xml:space="preserve">Election Administration: </t>
    </r>
    <r>
      <rPr>
        <u val="double"/>
        <sz val="12"/>
        <rFont val="Calibri"/>
        <family val="2"/>
      </rPr>
      <t>Last day of filing</t>
    </r>
    <r>
      <rPr>
        <sz val="12"/>
        <rFont val="Calibri"/>
        <family val="2"/>
      </rPr>
      <t xml:space="preserve"> for offices of cities </t>
    </r>
    <r>
      <rPr>
        <b/>
        <i/>
        <sz val="12"/>
        <rFont val="Calibri"/>
        <family val="2"/>
      </rPr>
      <t>without</t>
    </r>
    <r>
      <rPr>
        <sz val="12"/>
        <rFont val="Calibri"/>
        <family val="2"/>
      </rPr>
      <t xml:space="preserve"> a primary, towns with November elections and school districts </t>
    </r>
    <r>
      <rPr>
        <b/>
        <i/>
        <sz val="12"/>
        <rFont val="Calibri"/>
        <family val="2"/>
      </rPr>
      <t>without</t>
    </r>
    <r>
      <rPr>
        <sz val="12"/>
        <rFont val="Calibri"/>
        <family val="2"/>
      </rPr>
      <t xml:space="preserve"> a primary </t>
    </r>
    <r>
      <rPr>
        <b/>
        <i/>
        <u/>
        <sz val="12"/>
        <rFont val="Calibri"/>
        <family val="2"/>
      </rPr>
      <t>filing period</t>
    </r>
    <r>
      <rPr>
        <sz val="12"/>
        <rFont val="Calibri"/>
        <family val="2"/>
      </rPr>
      <t xml:space="preserve">. Municipal clerk's office </t>
    </r>
    <r>
      <rPr>
        <u/>
        <sz val="12"/>
        <rFont val="Calibri"/>
        <family val="2"/>
      </rPr>
      <t>must be open from 1:00 - 5:00 p.m.</t>
    </r>
    <r>
      <rPr>
        <sz val="12"/>
        <rFont val="Calibri"/>
        <family val="2"/>
      </rPr>
      <t xml:space="preserve"> for filing on the last day of filing - less than 84 days before </t>
    </r>
    <r>
      <rPr>
        <b/>
        <i/>
        <u/>
        <sz val="12"/>
        <rFont val="Calibri"/>
        <family val="2"/>
      </rPr>
      <t>Odd-Year General Election Date</t>
    </r>
    <r>
      <rPr>
        <sz val="12"/>
        <rFont val="Calibri"/>
        <family val="2"/>
      </rPr>
      <t>.</t>
    </r>
  </si>
  <si>
    <r>
      <t xml:space="preserve">Campaign Finance: </t>
    </r>
    <r>
      <rPr>
        <u val="double"/>
        <sz val="12"/>
        <rFont val="Calibri"/>
        <family val="2"/>
      </rPr>
      <t>Last day of filing</t>
    </r>
    <r>
      <rPr>
        <sz val="12"/>
        <rFont val="Calibri"/>
        <family val="2"/>
      </rPr>
      <t xml:space="preserve"> for offices of cities </t>
    </r>
    <r>
      <rPr>
        <b/>
        <i/>
        <sz val="12"/>
        <rFont val="Calibri"/>
        <family val="2"/>
      </rPr>
      <t>without</t>
    </r>
    <r>
      <rPr>
        <sz val="12"/>
        <rFont val="Calibri"/>
        <family val="2"/>
      </rPr>
      <t xml:space="preserve"> a primary, towns with November elections and school districts </t>
    </r>
    <r>
      <rPr>
        <b/>
        <i/>
        <sz val="12"/>
        <rFont val="Calibri"/>
        <family val="2"/>
      </rPr>
      <t>without</t>
    </r>
    <r>
      <rPr>
        <sz val="12"/>
        <rFont val="Calibri"/>
        <family val="2"/>
      </rPr>
      <t xml:space="preserve"> a primary </t>
    </r>
    <r>
      <rPr>
        <b/>
        <i/>
        <u/>
        <sz val="12"/>
        <rFont val="Calibri"/>
        <family val="2"/>
      </rPr>
      <t>filing period</t>
    </r>
    <r>
      <rPr>
        <sz val="12"/>
        <rFont val="Calibri"/>
        <family val="2"/>
      </rPr>
      <t xml:space="preserve">. Municipal clerk's office </t>
    </r>
    <r>
      <rPr>
        <u/>
        <sz val="12"/>
        <rFont val="Calibri"/>
        <family val="2"/>
      </rPr>
      <t>must be open from 1:00 - 5:00 p.m.</t>
    </r>
    <r>
      <rPr>
        <sz val="12"/>
        <rFont val="Calibri"/>
        <family val="2"/>
      </rPr>
      <t xml:space="preserve"> for filing on the last day of filing - less than 84 days before </t>
    </r>
    <r>
      <rPr>
        <b/>
        <i/>
        <u/>
        <sz val="12"/>
        <rFont val="Calibri"/>
        <family val="2"/>
      </rPr>
      <t>Odd-Year General Election Date</t>
    </r>
    <r>
      <rPr>
        <sz val="12"/>
        <rFont val="Calibri"/>
        <family val="2"/>
      </rPr>
      <t>.</t>
    </r>
  </si>
  <si>
    <r>
      <t xml:space="preserve">Political Parties: </t>
    </r>
    <r>
      <rPr>
        <u val="double"/>
        <sz val="12"/>
        <rFont val="Calibri"/>
        <family val="2"/>
      </rPr>
      <t>Last day of filing</t>
    </r>
    <r>
      <rPr>
        <sz val="12"/>
        <rFont val="Calibri"/>
        <family val="2"/>
      </rPr>
      <t xml:space="preserve"> for offices of cities </t>
    </r>
    <r>
      <rPr>
        <b/>
        <i/>
        <sz val="12"/>
        <rFont val="Calibri"/>
        <family val="2"/>
      </rPr>
      <t>without</t>
    </r>
    <r>
      <rPr>
        <sz val="12"/>
        <rFont val="Calibri"/>
        <family val="2"/>
      </rPr>
      <t xml:space="preserve"> a primary, towns with November elections and school districts </t>
    </r>
    <r>
      <rPr>
        <b/>
        <i/>
        <sz val="12"/>
        <rFont val="Calibri"/>
        <family val="2"/>
      </rPr>
      <t>without</t>
    </r>
    <r>
      <rPr>
        <sz val="12"/>
        <rFont val="Calibri"/>
        <family val="2"/>
      </rPr>
      <t xml:space="preserve"> a primary </t>
    </r>
    <r>
      <rPr>
        <b/>
        <i/>
        <u/>
        <sz val="12"/>
        <rFont val="Calibri"/>
        <family val="2"/>
      </rPr>
      <t>filing period</t>
    </r>
    <r>
      <rPr>
        <sz val="12"/>
        <rFont val="Calibri"/>
        <family val="2"/>
      </rPr>
      <t xml:space="preserve">. Municipal clerk's office </t>
    </r>
    <r>
      <rPr>
        <u/>
        <sz val="12"/>
        <rFont val="Calibri"/>
        <family val="2"/>
      </rPr>
      <t>must be open from 1:00 - 5:00 p.m.</t>
    </r>
    <r>
      <rPr>
        <sz val="12"/>
        <rFont val="Calibri"/>
        <family val="2"/>
      </rPr>
      <t xml:space="preserve"> for filing on the last day of filing - less than 84 days before </t>
    </r>
    <r>
      <rPr>
        <b/>
        <i/>
        <u/>
        <sz val="12"/>
        <rFont val="Calibri"/>
        <family val="2"/>
      </rPr>
      <t>Odd-Year General Election Date</t>
    </r>
    <r>
      <rPr>
        <sz val="12"/>
        <rFont val="Calibri"/>
        <family val="2"/>
      </rPr>
      <t>.</t>
    </r>
  </si>
  <si>
    <r>
      <t xml:space="preserve">City without a Primary: </t>
    </r>
    <r>
      <rPr>
        <u val="double"/>
        <sz val="12"/>
        <rFont val="Calibri"/>
        <family val="2"/>
      </rPr>
      <t>Last day of filing</t>
    </r>
    <r>
      <rPr>
        <sz val="12"/>
        <rFont val="Calibri"/>
        <family val="2"/>
      </rPr>
      <t xml:space="preserve"> for offices of cities </t>
    </r>
    <r>
      <rPr>
        <b/>
        <i/>
        <sz val="12"/>
        <rFont val="Calibri"/>
        <family val="2"/>
      </rPr>
      <t>without</t>
    </r>
    <r>
      <rPr>
        <sz val="12"/>
        <rFont val="Calibri"/>
        <family val="2"/>
      </rPr>
      <t xml:space="preserve"> a primary, towns with November elections and school districts </t>
    </r>
    <r>
      <rPr>
        <b/>
        <i/>
        <sz val="12"/>
        <rFont val="Calibri"/>
        <family val="2"/>
      </rPr>
      <t>without</t>
    </r>
    <r>
      <rPr>
        <sz val="12"/>
        <rFont val="Calibri"/>
        <family val="2"/>
      </rPr>
      <t xml:space="preserve"> a primary </t>
    </r>
    <r>
      <rPr>
        <b/>
        <i/>
        <u/>
        <sz val="12"/>
        <rFont val="Calibri"/>
        <family val="2"/>
      </rPr>
      <t>filing period</t>
    </r>
    <r>
      <rPr>
        <sz val="12"/>
        <rFont val="Calibri"/>
        <family val="2"/>
      </rPr>
      <t xml:space="preserve">. Municipal clerk's office </t>
    </r>
    <r>
      <rPr>
        <u/>
        <sz val="12"/>
        <rFont val="Calibri"/>
        <family val="2"/>
      </rPr>
      <t>must be open from 1:00 - 5:00 p.m.</t>
    </r>
    <r>
      <rPr>
        <sz val="12"/>
        <rFont val="Calibri"/>
        <family val="2"/>
      </rPr>
      <t xml:space="preserve"> for filing on the last day of filing - less than 84 days before </t>
    </r>
    <r>
      <rPr>
        <b/>
        <i/>
        <u/>
        <sz val="12"/>
        <rFont val="Calibri"/>
        <family val="2"/>
      </rPr>
      <t>Odd-Year General Election Date</t>
    </r>
    <r>
      <rPr>
        <sz val="12"/>
        <rFont val="Calibri"/>
        <family val="2"/>
      </rPr>
      <t>.</t>
    </r>
  </si>
  <si>
    <r>
      <t xml:space="preserve">Town with November Elections: </t>
    </r>
    <r>
      <rPr>
        <u val="double"/>
        <sz val="12"/>
        <rFont val="Calibri"/>
        <family val="2"/>
      </rPr>
      <t>Last day of filing</t>
    </r>
    <r>
      <rPr>
        <sz val="12"/>
        <rFont val="Calibri"/>
        <family val="2"/>
      </rPr>
      <t xml:space="preserve"> for offices of cities </t>
    </r>
    <r>
      <rPr>
        <b/>
        <i/>
        <sz val="12"/>
        <rFont val="Calibri"/>
        <family val="2"/>
      </rPr>
      <t>without</t>
    </r>
    <r>
      <rPr>
        <sz val="12"/>
        <rFont val="Calibri"/>
        <family val="2"/>
      </rPr>
      <t xml:space="preserve"> a primary, towns with November elections and school districts </t>
    </r>
    <r>
      <rPr>
        <b/>
        <i/>
        <sz val="12"/>
        <rFont val="Calibri"/>
        <family val="2"/>
      </rPr>
      <t>without</t>
    </r>
    <r>
      <rPr>
        <sz val="12"/>
        <rFont val="Calibri"/>
        <family val="2"/>
      </rPr>
      <t xml:space="preserve"> a primary </t>
    </r>
    <r>
      <rPr>
        <b/>
        <i/>
        <u/>
        <sz val="12"/>
        <rFont val="Calibri"/>
        <family val="2"/>
      </rPr>
      <t>filing period</t>
    </r>
    <r>
      <rPr>
        <sz val="12"/>
        <rFont val="Calibri"/>
        <family val="2"/>
      </rPr>
      <t xml:space="preserve">. Municipal clerk's office </t>
    </r>
    <r>
      <rPr>
        <u/>
        <sz val="12"/>
        <rFont val="Calibri"/>
        <family val="2"/>
      </rPr>
      <t>must be open from 1:00 - 5:00 p.m.</t>
    </r>
    <r>
      <rPr>
        <sz val="12"/>
        <rFont val="Calibri"/>
        <family val="2"/>
      </rPr>
      <t xml:space="preserve"> for filing on the last day of filing - less than 84 days before </t>
    </r>
    <r>
      <rPr>
        <b/>
        <i/>
        <u/>
        <sz val="12"/>
        <rFont val="Calibri"/>
        <family val="2"/>
      </rPr>
      <t>Odd-Year General Election Date</t>
    </r>
    <r>
      <rPr>
        <sz val="12"/>
        <rFont val="Calibri"/>
        <family val="2"/>
      </rPr>
      <t>.</t>
    </r>
  </si>
  <si>
    <r>
      <t xml:space="preserve">School District without a Primary: </t>
    </r>
    <r>
      <rPr>
        <u val="double"/>
        <sz val="12"/>
        <rFont val="Calibri"/>
        <family val="2"/>
      </rPr>
      <t>Last day of filing</t>
    </r>
    <r>
      <rPr>
        <sz val="12"/>
        <rFont val="Calibri"/>
        <family val="2"/>
      </rPr>
      <t xml:space="preserve"> for offices of cities </t>
    </r>
    <r>
      <rPr>
        <b/>
        <i/>
        <sz val="12"/>
        <rFont val="Calibri"/>
        <family val="2"/>
      </rPr>
      <t>without</t>
    </r>
    <r>
      <rPr>
        <sz val="12"/>
        <rFont val="Calibri"/>
        <family val="2"/>
      </rPr>
      <t xml:space="preserve"> a primary, towns with November elections and school districts </t>
    </r>
    <r>
      <rPr>
        <b/>
        <i/>
        <sz val="12"/>
        <rFont val="Calibri"/>
        <family val="2"/>
      </rPr>
      <t>without</t>
    </r>
    <r>
      <rPr>
        <sz val="12"/>
        <rFont val="Calibri"/>
        <family val="2"/>
      </rPr>
      <t xml:space="preserve"> a primary </t>
    </r>
    <r>
      <rPr>
        <b/>
        <i/>
        <u/>
        <sz val="12"/>
        <rFont val="Calibri"/>
        <family val="2"/>
      </rPr>
      <t>filing period</t>
    </r>
    <r>
      <rPr>
        <sz val="12"/>
        <rFont val="Calibri"/>
        <family val="2"/>
      </rPr>
      <t xml:space="preserve">. Municipal clerk's office </t>
    </r>
    <r>
      <rPr>
        <u/>
        <sz val="12"/>
        <rFont val="Calibri"/>
        <family val="2"/>
      </rPr>
      <t>must be open from 1:00 - 5:00 p.m.</t>
    </r>
    <r>
      <rPr>
        <sz val="12"/>
        <rFont val="Calibri"/>
        <family val="2"/>
      </rPr>
      <t xml:space="preserve"> for filing on the last day of filing - less than 84 days before </t>
    </r>
    <r>
      <rPr>
        <b/>
        <i/>
        <u/>
        <sz val="12"/>
        <rFont val="Calibri"/>
        <family val="2"/>
      </rPr>
      <t>Odd-Year General Election Date</t>
    </r>
    <r>
      <rPr>
        <sz val="12"/>
        <rFont val="Calibri"/>
        <family val="2"/>
      </rPr>
      <t>.</t>
    </r>
  </si>
  <si>
    <r>
      <t xml:space="preserve">Election Administration: </t>
    </r>
    <r>
      <rPr>
        <sz val="12"/>
        <rFont val="Calibri"/>
        <family val="2"/>
      </rPr>
      <t xml:space="preserve">After polls close on </t>
    </r>
    <r>
      <rPr>
        <b/>
        <i/>
        <u/>
        <sz val="12"/>
        <rFont val="Calibri"/>
        <family val="2"/>
      </rPr>
      <t>Odd-Year Primary Election Date</t>
    </r>
    <r>
      <rPr>
        <sz val="12"/>
        <rFont val="Calibri"/>
        <family val="2"/>
      </rPr>
      <t xml:space="preserve"> Election Day, at least 2 members of the ballot boards must "count" (may "run" tapes/reports) the Absentee Ballot and Mail Ballot ballots providing for vote totals for each candidate and question for each precinct. The Absentee Ballot count for a precinct must be recorded on its own summary statement. May have up to 24 hours to complete Absentee Ballot and Mail Ballot processing and counting tasks as per M.S. 203B.121, subd. 5(c). In state elections, Absentee Ballot and polling place totals for each precinct shall be combined before reported. In other elections, choice to report together or separately is available.</t>
    </r>
  </si>
  <si>
    <r>
      <t xml:space="preserve">City with a Primary: </t>
    </r>
    <r>
      <rPr>
        <sz val="12"/>
        <rFont val="Calibri"/>
        <family val="2"/>
      </rPr>
      <t xml:space="preserve">After polls close on </t>
    </r>
    <r>
      <rPr>
        <b/>
        <i/>
        <u/>
        <sz val="12"/>
        <rFont val="Calibri"/>
        <family val="2"/>
      </rPr>
      <t>Odd-Year Primary Election Date</t>
    </r>
    <r>
      <rPr>
        <sz val="12"/>
        <rFont val="Calibri"/>
        <family val="2"/>
      </rPr>
      <t xml:space="preserve"> Election Day, at least 2 members of the ballot boards must "count" (may "run" tapes/reports) the Absentee Ballot and Mail Ballot ballots providing for vote totals for each candidate and question for each precinct. The Absentee Ballot count for a precinct must be recorded on its own summary statement. May have up to 24 hours to complete Absentee Ballot and Mail Ballot processing and counting tasks as per M.S. 203B.121, subd. 5(c). In state elections, Absentee Ballot and polling place totals for each precinct shall be combined before reported. In other elections, choice to report together or separately is available.</t>
    </r>
  </si>
  <si>
    <r>
      <t xml:space="preserve">School District with a Primary: </t>
    </r>
    <r>
      <rPr>
        <sz val="12"/>
        <rFont val="Calibri"/>
        <family val="2"/>
      </rPr>
      <t xml:space="preserve">After polls close on </t>
    </r>
    <r>
      <rPr>
        <b/>
        <i/>
        <u/>
        <sz val="12"/>
        <rFont val="Calibri"/>
        <family val="2"/>
      </rPr>
      <t>Odd-Year Primary Election Date</t>
    </r>
    <r>
      <rPr>
        <sz val="12"/>
        <rFont val="Calibri"/>
        <family val="2"/>
      </rPr>
      <t xml:space="preserve"> Election Day, at least 2 members of the ballot boards must "count" (may "run" tapes/reports) the Absentee Ballot and Mail Ballot ballots providing for vote totals for each candidate and question for each precinct. The Absentee Ballot count for a precinct must be recorded on its own summary statement. May have up to 24 hours to complete Absentee Ballot and Mail Ballot processing and counting tasks as per M.S. 203B.121, subd. 5(c). In state elections, Absentee Ballot and polling place totals for each precinct shall be combined before reported. In other elections, choice to report together or separately is available.</t>
    </r>
  </si>
  <si>
    <r>
      <t xml:space="preserve">Election Administration: </t>
    </r>
    <r>
      <rPr>
        <sz val="12"/>
        <rFont val="Calibri"/>
        <family val="2"/>
      </rPr>
      <t xml:space="preserve">Election Judges </t>
    </r>
    <r>
      <rPr>
        <i/>
        <sz val="12"/>
        <rFont val="Calibri"/>
        <family val="2"/>
      </rPr>
      <t>must</t>
    </r>
    <r>
      <rPr>
        <sz val="12"/>
        <rFont val="Calibri"/>
        <family val="2"/>
      </rPr>
      <t xml:space="preserve"> return </t>
    </r>
    <r>
      <rPr>
        <b/>
        <i/>
        <u/>
        <sz val="12"/>
        <rFont val="Calibri"/>
        <family val="2"/>
      </rPr>
      <t>Odd-Year Primary Election Date</t>
    </r>
    <r>
      <rPr>
        <sz val="12"/>
        <rFont val="Calibri"/>
        <family val="2"/>
      </rPr>
      <t xml:space="preserve"> election materials to clerk’s office – within 24 hours of the end of the hours for voting.</t>
    </r>
  </si>
  <si>
    <r>
      <t xml:space="preserve">City with a Primary: </t>
    </r>
    <r>
      <rPr>
        <sz val="12"/>
        <rFont val="Calibri"/>
        <family val="2"/>
      </rPr>
      <t xml:space="preserve">Election Judges </t>
    </r>
    <r>
      <rPr>
        <i/>
        <sz val="12"/>
        <rFont val="Calibri"/>
        <family val="2"/>
      </rPr>
      <t>must</t>
    </r>
    <r>
      <rPr>
        <sz val="12"/>
        <rFont val="Calibri"/>
        <family val="2"/>
      </rPr>
      <t xml:space="preserve"> return </t>
    </r>
    <r>
      <rPr>
        <b/>
        <i/>
        <u/>
        <sz val="12"/>
        <rFont val="Calibri"/>
        <family val="2"/>
      </rPr>
      <t>Odd-Year Primary Election Date</t>
    </r>
    <r>
      <rPr>
        <sz val="12"/>
        <rFont val="Calibri"/>
        <family val="2"/>
      </rPr>
      <t xml:space="preserve"> election materials to clerk’s office – within 24 hours of the end of the hours for voting.</t>
    </r>
  </si>
  <si>
    <r>
      <t xml:space="preserve">School District with a Primary: </t>
    </r>
    <r>
      <rPr>
        <sz val="12"/>
        <rFont val="Calibri"/>
        <family val="2"/>
      </rPr>
      <t xml:space="preserve">Election Judges </t>
    </r>
    <r>
      <rPr>
        <i/>
        <sz val="12"/>
        <rFont val="Calibri"/>
        <family val="2"/>
      </rPr>
      <t>must</t>
    </r>
    <r>
      <rPr>
        <sz val="12"/>
        <rFont val="Calibri"/>
        <family val="2"/>
      </rPr>
      <t xml:space="preserve"> return </t>
    </r>
    <r>
      <rPr>
        <b/>
        <i/>
        <u/>
        <sz val="12"/>
        <rFont val="Calibri"/>
        <family val="2"/>
      </rPr>
      <t>Odd-Year Primary Election Date</t>
    </r>
    <r>
      <rPr>
        <sz val="12"/>
        <rFont val="Calibri"/>
        <family val="2"/>
      </rPr>
      <t xml:space="preserve"> election materials to clerk’s office – within 24 hours of the end of the hours for voting.</t>
    </r>
  </si>
  <si>
    <r>
      <t xml:space="preserve">Election Administration: </t>
    </r>
    <r>
      <rPr>
        <sz val="12"/>
        <rFont val="Calibri"/>
        <family val="2"/>
      </rPr>
      <t xml:space="preserve">County election offices begin to investigate returned PVCs, to challenge appropriate registration records and to mail notices to those voting in wrong precincts of </t>
    </r>
    <r>
      <rPr>
        <b/>
        <i/>
        <u/>
        <sz val="12"/>
        <rFont val="Calibri"/>
        <family val="2"/>
      </rPr>
      <t>Odd-Year Primary Election Date</t>
    </r>
    <r>
      <rPr>
        <sz val="12"/>
        <rFont val="Calibri"/>
        <family val="2"/>
      </rPr>
      <t xml:space="preserve"> election day registrants.</t>
    </r>
  </si>
  <si>
    <r>
      <t xml:space="preserve">Election Administration: </t>
    </r>
    <r>
      <rPr>
        <u/>
        <sz val="12"/>
        <rFont val="Calibri"/>
        <family val="2"/>
      </rPr>
      <t>School district</t>
    </r>
    <r>
      <rPr>
        <sz val="12"/>
        <rFont val="Calibri"/>
        <family val="2"/>
      </rPr>
      <t xml:space="preserve"> is to certify vote totals of "financial-related" ballot questions (identified in M.S. 205A.07, subd. 3a) on </t>
    </r>
    <r>
      <rPr>
        <b/>
        <i/>
        <u/>
        <sz val="12"/>
        <rFont val="Calibri"/>
        <family val="2"/>
      </rPr>
      <t>Odd-Year Primary Election Date</t>
    </r>
    <r>
      <rPr>
        <sz val="12"/>
        <rFont val="Calibri"/>
        <family val="2"/>
      </rPr>
      <t xml:space="preserve"> ballot to Commissioner of Education - in a timely manner.</t>
    </r>
  </si>
  <si>
    <r>
      <t xml:space="preserve">School District with a Primary: </t>
    </r>
    <r>
      <rPr>
        <u/>
        <sz val="12"/>
        <rFont val="Calibri"/>
        <family val="2"/>
      </rPr>
      <t>School district</t>
    </r>
    <r>
      <rPr>
        <sz val="12"/>
        <rFont val="Calibri"/>
        <family val="2"/>
      </rPr>
      <t xml:space="preserve"> is to certify vote totals of "financial-related" ballot questions (identified in M.S. 205A.07, subd. 3a) on </t>
    </r>
    <r>
      <rPr>
        <b/>
        <i/>
        <u/>
        <sz val="12"/>
        <rFont val="Calibri"/>
        <family val="2"/>
      </rPr>
      <t>Odd-Year Primary Election Date</t>
    </r>
    <r>
      <rPr>
        <sz val="12"/>
        <rFont val="Calibri"/>
        <family val="2"/>
      </rPr>
      <t xml:space="preserve"> ballot to Commissioner of Education - in a timely manner.</t>
    </r>
  </si>
  <si>
    <r>
      <t xml:space="preserve">School District without a Primary: </t>
    </r>
    <r>
      <rPr>
        <u/>
        <sz val="12"/>
        <rFont val="Calibri"/>
        <family val="2"/>
      </rPr>
      <t>School district</t>
    </r>
    <r>
      <rPr>
        <sz val="12"/>
        <rFont val="Calibri"/>
        <family val="2"/>
      </rPr>
      <t xml:space="preserve"> is to certify vote totals of "financial-related" ballot questions (identified in M.S. 205A.07, subd. 3a) on </t>
    </r>
    <r>
      <rPr>
        <b/>
        <i/>
        <u/>
        <sz val="12"/>
        <rFont val="Calibri"/>
        <family val="2"/>
      </rPr>
      <t>Odd-Year Primary Election Date</t>
    </r>
    <r>
      <rPr>
        <sz val="12"/>
        <rFont val="Calibri"/>
        <family val="2"/>
      </rPr>
      <t xml:space="preserve"> ballot to Commissioner of Education - in a timely manner.</t>
    </r>
  </si>
  <si>
    <r>
      <t>Election Administration:</t>
    </r>
    <r>
      <rPr>
        <sz val="12"/>
        <rFont val="Calibri"/>
        <family val="2"/>
      </rPr>
      <t xml:space="preserve"> Counties post voter history from </t>
    </r>
    <r>
      <rPr>
        <b/>
        <i/>
        <u/>
        <sz val="12"/>
        <rFont val="Calibri"/>
        <family val="2"/>
      </rPr>
      <t>Odd-Year Primary Election Date</t>
    </r>
    <r>
      <rPr>
        <sz val="12"/>
        <rFont val="Calibri"/>
        <family val="2"/>
      </rPr>
      <t xml:space="preserve"> elections. Give history to late Absentee Ballot and Mail Ballot (clerks notify auditor of received late Absentee Ballots and Mail Ballots). Roster history must be done - within 6 weeks after the election.</t>
    </r>
  </si>
  <si>
    <r>
      <t>Political Parties:</t>
    </r>
    <r>
      <rPr>
        <sz val="12"/>
        <rFont val="Calibri"/>
        <family val="2"/>
      </rPr>
      <t xml:space="preserve"> Counties post voter history from </t>
    </r>
    <r>
      <rPr>
        <b/>
        <i/>
        <u/>
        <sz val="12"/>
        <rFont val="Calibri"/>
        <family val="2"/>
      </rPr>
      <t>Odd-Year Primary Election Date</t>
    </r>
    <r>
      <rPr>
        <sz val="12"/>
        <rFont val="Calibri"/>
        <family val="2"/>
      </rPr>
      <t xml:space="preserve"> elections. Give history to late Absentee Ballot and Mail Ballot (clerks notify auditor of received late Absentee Ballots and Mail Ballots). Roster history must be done - within 6 weeks after the election.</t>
    </r>
  </si>
  <si>
    <r>
      <t>City with a Primary:</t>
    </r>
    <r>
      <rPr>
        <sz val="12"/>
        <rFont val="Calibri"/>
        <family val="2"/>
      </rPr>
      <t xml:space="preserve"> Counties post voter history from </t>
    </r>
    <r>
      <rPr>
        <b/>
        <i/>
        <u/>
        <sz val="12"/>
        <rFont val="Calibri"/>
        <family val="2"/>
      </rPr>
      <t>Odd-Year Primary Election Date</t>
    </r>
    <r>
      <rPr>
        <sz val="12"/>
        <rFont val="Calibri"/>
        <family val="2"/>
      </rPr>
      <t xml:space="preserve"> elections. Give history to late Absentee Ballot and Mail Ballot (clerks notify auditor of received late Absentee Ballots and Mail Ballots). Roster history must be done - within 6 weeks after the election.</t>
    </r>
  </si>
  <si>
    <r>
      <t>School District with a Primary:</t>
    </r>
    <r>
      <rPr>
        <sz val="12"/>
        <rFont val="Calibri"/>
        <family val="2"/>
      </rPr>
      <t xml:space="preserve"> Counties post voter history from </t>
    </r>
    <r>
      <rPr>
        <b/>
        <i/>
        <u/>
        <sz val="12"/>
        <rFont val="Calibri"/>
        <family val="2"/>
      </rPr>
      <t>Odd-Year Primary Election Date</t>
    </r>
    <r>
      <rPr>
        <sz val="12"/>
        <rFont val="Calibri"/>
        <family val="2"/>
      </rPr>
      <t xml:space="preserve"> elections. Give history to late Absentee Ballot and Mail Ballot (clerks notify auditor of received late Absentee Ballots and Mail Ballots). Roster history must be done - within 6 weeks after the election.</t>
    </r>
  </si>
  <si>
    <r>
      <t xml:space="preserve">Election Administration: </t>
    </r>
    <r>
      <rPr>
        <sz val="12"/>
        <rFont val="Calibri"/>
        <family val="2"/>
      </rPr>
      <t xml:space="preserve">Counties enter </t>
    </r>
    <r>
      <rPr>
        <b/>
        <i/>
        <u/>
        <sz val="12"/>
        <rFont val="Calibri"/>
        <family val="2"/>
      </rPr>
      <t>Odd-Year Primary Election Date</t>
    </r>
    <r>
      <rPr>
        <sz val="12"/>
        <rFont val="Calibri"/>
        <family val="2"/>
      </rPr>
      <t xml:space="preserve"> </t>
    </r>
    <r>
      <rPr>
        <i/>
        <sz val="12"/>
        <rFont val="Calibri"/>
        <family val="2"/>
      </rPr>
      <t>EDRs</t>
    </r>
    <r>
      <rPr>
        <sz val="12"/>
        <rFont val="Calibri"/>
        <family val="2"/>
      </rPr>
      <t xml:space="preserve"> into SVRS within 42 days, unless the county notifies OSS </t>
    </r>
    <r>
      <rPr>
        <i/>
        <sz val="12"/>
        <rFont val="Calibri"/>
        <family val="2"/>
      </rPr>
      <t>before</t>
    </r>
    <r>
      <rPr>
        <sz val="12"/>
        <rFont val="Calibri"/>
        <family val="2"/>
      </rPr>
      <t xml:space="preserve"> deadline. </t>
    </r>
    <r>
      <rPr>
        <u/>
        <sz val="12"/>
        <rFont val="Calibri"/>
        <family val="2"/>
      </rPr>
      <t xml:space="preserve">Upon </t>
    </r>
    <r>
      <rPr>
        <i/>
        <u/>
        <sz val="12"/>
        <rFont val="Calibri"/>
        <family val="2"/>
      </rPr>
      <t>receipt</t>
    </r>
    <r>
      <rPr>
        <i/>
        <sz val="12"/>
        <rFont val="Calibri"/>
        <family val="2"/>
      </rPr>
      <t>,</t>
    </r>
    <r>
      <rPr>
        <sz val="12"/>
        <rFont val="Calibri"/>
        <family val="2"/>
      </rPr>
      <t xml:space="preserve"> the OSS must extend deadline by an additional 28 days - 42 days after the election.</t>
    </r>
  </si>
  <si>
    <r>
      <t xml:space="preserve">Political Parties: </t>
    </r>
    <r>
      <rPr>
        <sz val="12"/>
        <rFont val="Calibri"/>
        <family val="2"/>
      </rPr>
      <t xml:space="preserve">Counties enter </t>
    </r>
    <r>
      <rPr>
        <b/>
        <i/>
        <u/>
        <sz val="12"/>
        <rFont val="Calibri"/>
        <family val="2"/>
      </rPr>
      <t>Odd-Year Primary Election Date</t>
    </r>
    <r>
      <rPr>
        <sz val="12"/>
        <rFont val="Calibri"/>
        <family val="2"/>
      </rPr>
      <t xml:space="preserve"> </t>
    </r>
    <r>
      <rPr>
        <i/>
        <sz val="12"/>
        <rFont val="Calibri"/>
        <family val="2"/>
      </rPr>
      <t>EDRs</t>
    </r>
    <r>
      <rPr>
        <sz val="12"/>
        <rFont val="Calibri"/>
        <family val="2"/>
      </rPr>
      <t xml:space="preserve"> into SVRS within 42 days, unless the county notifies OSS </t>
    </r>
    <r>
      <rPr>
        <i/>
        <sz val="12"/>
        <rFont val="Calibri"/>
        <family val="2"/>
      </rPr>
      <t>before</t>
    </r>
    <r>
      <rPr>
        <sz val="12"/>
        <rFont val="Calibri"/>
        <family val="2"/>
      </rPr>
      <t xml:space="preserve"> deadline. </t>
    </r>
    <r>
      <rPr>
        <u/>
        <sz val="12"/>
        <rFont val="Calibri"/>
        <family val="2"/>
      </rPr>
      <t xml:space="preserve">Upon </t>
    </r>
    <r>
      <rPr>
        <i/>
        <u/>
        <sz val="12"/>
        <rFont val="Calibri"/>
        <family val="2"/>
      </rPr>
      <t>receipt</t>
    </r>
    <r>
      <rPr>
        <i/>
        <sz val="12"/>
        <rFont val="Calibri"/>
        <family val="2"/>
      </rPr>
      <t>,</t>
    </r>
    <r>
      <rPr>
        <sz val="12"/>
        <rFont val="Calibri"/>
        <family val="2"/>
      </rPr>
      <t xml:space="preserve"> the OSS must extend deadline by an additional 28 days - 42 days after the election.</t>
    </r>
  </si>
  <si>
    <r>
      <t xml:space="preserve">City with a Primary: </t>
    </r>
    <r>
      <rPr>
        <sz val="12"/>
        <rFont val="Calibri"/>
        <family val="2"/>
      </rPr>
      <t xml:space="preserve">Counties enter </t>
    </r>
    <r>
      <rPr>
        <b/>
        <i/>
        <u/>
        <sz val="12"/>
        <rFont val="Calibri"/>
        <family val="2"/>
      </rPr>
      <t>Odd-Year Primary Election Date</t>
    </r>
    <r>
      <rPr>
        <sz val="12"/>
        <rFont val="Calibri"/>
        <family val="2"/>
      </rPr>
      <t xml:space="preserve"> </t>
    </r>
    <r>
      <rPr>
        <i/>
        <sz val="12"/>
        <rFont val="Calibri"/>
        <family val="2"/>
      </rPr>
      <t>EDRs</t>
    </r>
    <r>
      <rPr>
        <sz val="12"/>
        <rFont val="Calibri"/>
        <family val="2"/>
      </rPr>
      <t xml:space="preserve"> into SVRS within 42 days, unless the county notifies OSS </t>
    </r>
    <r>
      <rPr>
        <i/>
        <sz val="12"/>
        <rFont val="Calibri"/>
        <family val="2"/>
      </rPr>
      <t>before</t>
    </r>
    <r>
      <rPr>
        <sz val="12"/>
        <rFont val="Calibri"/>
        <family val="2"/>
      </rPr>
      <t xml:space="preserve"> deadline. </t>
    </r>
    <r>
      <rPr>
        <u/>
        <sz val="12"/>
        <rFont val="Calibri"/>
        <family val="2"/>
      </rPr>
      <t xml:space="preserve">Upon </t>
    </r>
    <r>
      <rPr>
        <i/>
        <u/>
        <sz val="12"/>
        <rFont val="Calibri"/>
        <family val="2"/>
      </rPr>
      <t>receipt</t>
    </r>
    <r>
      <rPr>
        <i/>
        <sz val="12"/>
        <rFont val="Calibri"/>
        <family val="2"/>
      </rPr>
      <t>,</t>
    </r>
    <r>
      <rPr>
        <sz val="12"/>
        <rFont val="Calibri"/>
        <family val="2"/>
      </rPr>
      <t xml:space="preserve"> the OSS must extend deadline by an additional 28 days - 42 days after the election.</t>
    </r>
  </si>
  <si>
    <r>
      <t xml:space="preserve">School District with a Primary: </t>
    </r>
    <r>
      <rPr>
        <sz val="12"/>
        <rFont val="Calibri"/>
        <family val="2"/>
      </rPr>
      <t xml:space="preserve">Counties enter </t>
    </r>
    <r>
      <rPr>
        <b/>
        <i/>
        <u/>
        <sz val="12"/>
        <rFont val="Calibri"/>
        <family val="2"/>
      </rPr>
      <t>Odd-Year Primary Election Date</t>
    </r>
    <r>
      <rPr>
        <sz val="12"/>
        <rFont val="Calibri"/>
        <family val="2"/>
      </rPr>
      <t xml:space="preserve"> </t>
    </r>
    <r>
      <rPr>
        <i/>
        <sz val="12"/>
        <rFont val="Calibri"/>
        <family val="2"/>
      </rPr>
      <t>EDRs</t>
    </r>
    <r>
      <rPr>
        <sz val="12"/>
        <rFont val="Calibri"/>
        <family val="2"/>
      </rPr>
      <t xml:space="preserve"> into SVRS within 42 days, unless the county notifies OSS </t>
    </r>
    <r>
      <rPr>
        <i/>
        <sz val="12"/>
        <rFont val="Calibri"/>
        <family val="2"/>
      </rPr>
      <t>before</t>
    </r>
    <r>
      <rPr>
        <sz val="12"/>
        <rFont val="Calibri"/>
        <family val="2"/>
      </rPr>
      <t xml:space="preserve"> deadline. </t>
    </r>
    <r>
      <rPr>
        <u/>
        <sz val="12"/>
        <rFont val="Calibri"/>
        <family val="2"/>
      </rPr>
      <t xml:space="preserve">Upon </t>
    </r>
    <r>
      <rPr>
        <i/>
        <u/>
        <sz val="12"/>
        <rFont val="Calibri"/>
        <family val="2"/>
      </rPr>
      <t>receipt</t>
    </r>
    <r>
      <rPr>
        <i/>
        <sz val="12"/>
        <rFont val="Calibri"/>
        <family val="2"/>
      </rPr>
      <t>,</t>
    </r>
    <r>
      <rPr>
        <sz val="12"/>
        <rFont val="Calibri"/>
        <family val="2"/>
      </rPr>
      <t xml:space="preserve"> the OSS must extend deadline by an additional 28 days - 42 days after the election.</t>
    </r>
  </si>
  <si>
    <r>
      <t xml:space="preserve">Election Administration: </t>
    </r>
    <r>
      <rPr>
        <sz val="12"/>
        <rFont val="Calibri"/>
        <family val="2"/>
      </rPr>
      <t xml:space="preserve">Last day to return </t>
    </r>
    <r>
      <rPr>
        <b/>
        <i/>
        <u/>
        <sz val="12"/>
        <rFont val="Calibri"/>
        <family val="2"/>
      </rPr>
      <t>Odd-Year Primary Election Date</t>
    </r>
    <r>
      <rPr>
        <sz val="12"/>
        <rFont val="Calibri"/>
        <family val="2"/>
      </rPr>
      <t xml:space="preserve"> election polling place rosters and completed voter registration cards to county auditor. A county auditor </t>
    </r>
    <r>
      <rPr>
        <b/>
        <i/>
        <u/>
        <sz val="12"/>
        <rFont val="Calibri"/>
        <family val="2"/>
      </rPr>
      <t>MUST</t>
    </r>
    <r>
      <rPr>
        <sz val="12"/>
        <rFont val="Calibri"/>
        <family val="2"/>
      </rPr>
      <t xml:space="preserve"> receive these materials. If not delivered by deadline, county is responsible to coordinate arrangements to </t>
    </r>
    <r>
      <rPr>
        <i/>
        <sz val="12"/>
        <rFont val="Calibri"/>
        <family val="2"/>
      </rPr>
      <t>gather</t>
    </r>
    <r>
      <rPr>
        <sz val="12"/>
        <rFont val="Calibri"/>
        <family val="2"/>
      </rPr>
      <t xml:space="preserve"> materials as soon as possible – within 48 hours after voting ends.</t>
    </r>
  </si>
  <si>
    <r>
      <t xml:space="preserve">City with a Primary: </t>
    </r>
    <r>
      <rPr>
        <sz val="12"/>
        <rFont val="Calibri"/>
        <family val="2"/>
      </rPr>
      <t xml:space="preserve">Last day to return </t>
    </r>
    <r>
      <rPr>
        <b/>
        <i/>
        <u/>
        <sz val="12"/>
        <rFont val="Calibri"/>
        <family val="2"/>
      </rPr>
      <t>Odd-Year Primary Election Date</t>
    </r>
    <r>
      <rPr>
        <sz val="12"/>
        <rFont val="Calibri"/>
        <family val="2"/>
      </rPr>
      <t xml:space="preserve"> election polling place rosters and completed voter registration cards to county auditor. A county auditor </t>
    </r>
    <r>
      <rPr>
        <b/>
        <i/>
        <u/>
        <sz val="12"/>
        <rFont val="Calibri"/>
        <family val="2"/>
      </rPr>
      <t>MUST</t>
    </r>
    <r>
      <rPr>
        <sz val="12"/>
        <rFont val="Calibri"/>
        <family val="2"/>
      </rPr>
      <t xml:space="preserve"> receive these materials. If not delivered by deadline, county is responsible to coordinate arrangements to </t>
    </r>
    <r>
      <rPr>
        <i/>
        <sz val="12"/>
        <rFont val="Calibri"/>
        <family val="2"/>
      </rPr>
      <t>gather</t>
    </r>
    <r>
      <rPr>
        <sz val="12"/>
        <rFont val="Calibri"/>
        <family val="2"/>
      </rPr>
      <t xml:space="preserve"> materials as soon as possible – within 48 hours after voting ends.</t>
    </r>
  </si>
  <si>
    <r>
      <t xml:space="preserve">School District with a Primary: </t>
    </r>
    <r>
      <rPr>
        <sz val="12"/>
        <rFont val="Calibri"/>
        <family val="2"/>
      </rPr>
      <t xml:space="preserve">Last day to return </t>
    </r>
    <r>
      <rPr>
        <b/>
        <i/>
        <u/>
        <sz val="12"/>
        <rFont val="Calibri"/>
        <family val="2"/>
      </rPr>
      <t>Odd-Year Primary Election Date</t>
    </r>
    <r>
      <rPr>
        <sz val="12"/>
        <rFont val="Calibri"/>
        <family val="2"/>
      </rPr>
      <t xml:space="preserve"> election polling place rosters and completed voter registration cards to county auditor. A county auditor </t>
    </r>
    <r>
      <rPr>
        <b/>
        <i/>
        <u/>
        <sz val="12"/>
        <rFont val="Calibri"/>
        <family val="2"/>
      </rPr>
      <t>MUST</t>
    </r>
    <r>
      <rPr>
        <sz val="12"/>
        <rFont val="Calibri"/>
        <family val="2"/>
      </rPr>
      <t xml:space="preserve"> receive these materials. If not delivered by deadline, county is responsible to coordinate arrangements to </t>
    </r>
    <r>
      <rPr>
        <i/>
        <sz val="12"/>
        <rFont val="Calibri"/>
        <family val="2"/>
      </rPr>
      <t>gather</t>
    </r>
    <r>
      <rPr>
        <sz val="12"/>
        <rFont val="Calibri"/>
        <family val="2"/>
      </rPr>
      <t xml:space="preserve"> materials as soon as possible – within 48 hours after voting ends.</t>
    </r>
  </si>
  <si>
    <r>
      <t xml:space="preserve">Election Administration: </t>
    </r>
    <r>
      <rPr>
        <sz val="12"/>
        <rFont val="Calibri"/>
        <family val="2"/>
      </rPr>
      <t xml:space="preserve">Last day for candidates who filed during "late filing period" to withdraw affidavit for office to be elected without primary at </t>
    </r>
    <r>
      <rPr>
        <b/>
        <i/>
        <u/>
        <sz val="12"/>
        <rFont val="Calibri"/>
        <family val="2"/>
      </rPr>
      <t>Odd-Year General Election Date</t>
    </r>
    <r>
      <rPr>
        <sz val="12"/>
        <rFont val="Calibri"/>
        <family val="2"/>
      </rPr>
      <t xml:space="preserve"> election - no later than two days after the last day for filing for the office.</t>
    </r>
  </si>
  <si>
    <r>
      <t xml:space="preserve">Campaign Finance: </t>
    </r>
    <r>
      <rPr>
        <sz val="12"/>
        <rFont val="Calibri"/>
        <family val="2"/>
      </rPr>
      <t xml:space="preserve">Last day for candidates who filed during "late filing period" to withdraw affidavit for office to be elected without primary at </t>
    </r>
    <r>
      <rPr>
        <b/>
        <i/>
        <u/>
        <sz val="12"/>
        <rFont val="Calibri"/>
        <family val="2"/>
      </rPr>
      <t>Odd-Year General Election Date</t>
    </r>
    <r>
      <rPr>
        <sz val="12"/>
        <rFont val="Calibri"/>
        <family val="2"/>
      </rPr>
      <t xml:space="preserve"> election - no later than two days after the last day for filing for the office.</t>
    </r>
  </si>
  <si>
    <r>
      <t xml:space="preserve">Political Parties: </t>
    </r>
    <r>
      <rPr>
        <sz val="12"/>
        <rFont val="Calibri"/>
        <family val="2"/>
      </rPr>
      <t xml:space="preserve">Last day for candidates who filed during "late filing period" to withdraw affidavit for office to be elected without primary at </t>
    </r>
    <r>
      <rPr>
        <b/>
        <i/>
        <u/>
        <sz val="12"/>
        <rFont val="Calibri"/>
        <family val="2"/>
      </rPr>
      <t>Odd-Year General Election Date</t>
    </r>
    <r>
      <rPr>
        <sz val="12"/>
        <rFont val="Calibri"/>
        <family val="2"/>
      </rPr>
      <t xml:space="preserve"> election - no later than two days after the last day for filing for the office.</t>
    </r>
  </si>
  <si>
    <r>
      <t xml:space="preserve">City without a Primary: </t>
    </r>
    <r>
      <rPr>
        <sz val="12"/>
        <rFont val="Calibri"/>
        <family val="2"/>
      </rPr>
      <t xml:space="preserve">Last day for candidates who filed during "late filing period" to withdraw affidavit for office to be elected without primary at </t>
    </r>
    <r>
      <rPr>
        <b/>
        <i/>
        <u/>
        <sz val="12"/>
        <rFont val="Calibri"/>
        <family val="2"/>
      </rPr>
      <t>Odd-Year General Election Date</t>
    </r>
    <r>
      <rPr>
        <sz val="12"/>
        <rFont val="Calibri"/>
        <family val="2"/>
      </rPr>
      <t xml:space="preserve"> election - no later than two days after the last day for filing for the office.</t>
    </r>
  </si>
  <si>
    <r>
      <t xml:space="preserve">Town with November Elections: </t>
    </r>
    <r>
      <rPr>
        <sz val="12"/>
        <rFont val="Calibri"/>
        <family val="2"/>
      </rPr>
      <t xml:space="preserve">Last day for candidates who filed during "late filing period" to withdraw affidavit for office to be elected without primary at </t>
    </r>
    <r>
      <rPr>
        <b/>
        <i/>
        <u/>
        <sz val="12"/>
        <rFont val="Calibri"/>
        <family val="2"/>
      </rPr>
      <t>Odd-Year General Election Date</t>
    </r>
    <r>
      <rPr>
        <sz val="12"/>
        <rFont val="Calibri"/>
        <family val="2"/>
      </rPr>
      <t xml:space="preserve"> election - no later than two days after the last day for filing for the office.</t>
    </r>
  </si>
  <si>
    <r>
      <t xml:space="preserve">School District without a Primary: </t>
    </r>
    <r>
      <rPr>
        <sz val="12"/>
        <rFont val="Calibri"/>
        <family val="2"/>
      </rPr>
      <t xml:space="preserve">Last day for candidates who filed during "late filing period" to withdraw affidavit for office to be elected without primary at </t>
    </r>
    <r>
      <rPr>
        <b/>
        <i/>
        <u/>
        <sz val="12"/>
        <rFont val="Calibri"/>
        <family val="2"/>
      </rPr>
      <t>Odd-Year General Election Date</t>
    </r>
    <r>
      <rPr>
        <sz val="12"/>
        <rFont val="Calibri"/>
        <family val="2"/>
      </rPr>
      <t xml:space="preserve"> election - no later than two days after the last day for filing for the office.</t>
    </r>
  </si>
  <si>
    <r>
      <t xml:space="preserve">Election Administration: </t>
    </r>
    <r>
      <rPr>
        <i/>
        <sz val="12"/>
        <rFont val="Calibri"/>
        <family val="2"/>
      </rPr>
      <t>Suggestion:</t>
    </r>
    <r>
      <rPr>
        <sz val="12"/>
        <rFont val="Calibri"/>
        <family val="2"/>
      </rPr>
      <t xml:space="preserve"> Municipalities and school districts with </t>
    </r>
    <r>
      <rPr>
        <b/>
        <sz val="12"/>
        <rFont val="Calibri"/>
        <family val="2"/>
      </rPr>
      <t>"late filing period"</t>
    </r>
    <r>
      <rPr>
        <sz val="12"/>
        <rFont val="Calibri"/>
        <family val="2"/>
      </rPr>
      <t xml:space="preserve"> transmit copies (because they include all the information needed) of affidavits of candidacy to counties or ballot vendors to begin production of </t>
    </r>
    <r>
      <rPr>
        <b/>
        <i/>
        <u/>
        <sz val="12"/>
        <rFont val="Calibri"/>
        <family val="2"/>
      </rPr>
      <t>Odd-Year General Election Date</t>
    </r>
    <r>
      <rPr>
        <sz val="12"/>
        <rFont val="Calibri"/>
        <family val="2"/>
      </rPr>
      <t xml:space="preserve"> ballots if they haven't already. Inform counties or ballot vendors of any withdraws if an affidavit has already been sent.</t>
    </r>
  </si>
  <si>
    <r>
      <t xml:space="preserve">Campaign Finance: </t>
    </r>
    <r>
      <rPr>
        <i/>
        <sz val="12"/>
        <rFont val="Calibri"/>
        <family val="2"/>
      </rPr>
      <t>Suggestion:</t>
    </r>
    <r>
      <rPr>
        <sz val="12"/>
        <rFont val="Calibri"/>
        <family val="2"/>
      </rPr>
      <t xml:space="preserve"> Municipalities and school districts with </t>
    </r>
    <r>
      <rPr>
        <b/>
        <sz val="12"/>
        <rFont val="Calibri"/>
        <family val="2"/>
      </rPr>
      <t>"late filing period"</t>
    </r>
    <r>
      <rPr>
        <sz val="12"/>
        <rFont val="Calibri"/>
        <family val="2"/>
      </rPr>
      <t xml:space="preserve"> transmit copies (because they include all the information needed) of affidavits of candidacy to counties or ballot vendors to begin production of </t>
    </r>
    <r>
      <rPr>
        <b/>
        <i/>
        <u/>
        <sz val="12"/>
        <rFont val="Calibri"/>
        <family val="2"/>
      </rPr>
      <t>Odd-Year General Election Date</t>
    </r>
    <r>
      <rPr>
        <sz val="12"/>
        <rFont val="Calibri"/>
        <family val="2"/>
      </rPr>
      <t xml:space="preserve"> ballots if they haven't already. Inform counties or ballot vendors of any withdraws if an affidavit has already been sent.</t>
    </r>
  </si>
  <si>
    <r>
      <t xml:space="preserve">Political Parties: </t>
    </r>
    <r>
      <rPr>
        <i/>
        <sz val="12"/>
        <rFont val="Calibri"/>
        <family val="2"/>
      </rPr>
      <t>Suggestion:</t>
    </r>
    <r>
      <rPr>
        <sz val="12"/>
        <rFont val="Calibri"/>
        <family val="2"/>
      </rPr>
      <t xml:space="preserve"> Municipalities and school districts with </t>
    </r>
    <r>
      <rPr>
        <b/>
        <sz val="12"/>
        <rFont val="Calibri"/>
        <family val="2"/>
      </rPr>
      <t>"late filing period"</t>
    </r>
    <r>
      <rPr>
        <sz val="12"/>
        <rFont val="Calibri"/>
        <family val="2"/>
      </rPr>
      <t xml:space="preserve"> transmit copies (because they include all the information needed) of affidavits of candidacy to counties or ballot vendors to begin production of </t>
    </r>
    <r>
      <rPr>
        <b/>
        <i/>
        <u/>
        <sz val="12"/>
        <rFont val="Calibri"/>
        <family val="2"/>
      </rPr>
      <t>Odd-Year General Election Date</t>
    </r>
    <r>
      <rPr>
        <sz val="12"/>
        <rFont val="Calibri"/>
        <family val="2"/>
      </rPr>
      <t xml:space="preserve"> ballots if they haven't already. Inform counties or ballot vendors of any withdraws if an affidavit has already been sent.</t>
    </r>
  </si>
  <si>
    <r>
      <t xml:space="preserve">Town with November Elections: </t>
    </r>
    <r>
      <rPr>
        <i/>
        <sz val="12"/>
        <rFont val="Calibri"/>
        <family val="2"/>
      </rPr>
      <t>Suggestion:</t>
    </r>
    <r>
      <rPr>
        <sz val="12"/>
        <rFont val="Calibri"/>
        <family val="2"/>
      </rPr>
      <t xml:space="preserve"> Municipalities and school districts with </t>
    </r>
    <r>
      <rPr>
        <b/>
        <sz val="12"/>
        <rFont val="Calibri"/>
        <family val="2"/>
      </rPr>
      <t>"late filing period"</t>
    </r>
    <r>
      <rPr>
        <sz val="12"/>
        <rFont val="Calibri"/>
        <family val="2"/>
      </rPr>
      <t xml:space="preserve"> transmit copies (because they include all the information needed) of affidavits of candidacy to counties or ballot vendors to begin production of </t>
    </r>
    <r>
      <rPr>
        <b/>
        <i/>
        <u/>
        <sz val="12"/>
        <rFont val="Calibri"/>
        <family val="2"/>
      </rPr>
      <t>Odd-Year General Election Date</t>
    </r>
    <r>
      <rPr>
        <sz val="12"/>
        <rFont val="Calibri"/>
        <family val="2"/>
      </rPr>
      <t xml:space="preserve"> ballots if they haven't already. Inform counties or ballot vendors of any withdraws if an affidavit has already been sent.</t>
    </r>
  </si>
  <si>
    <r>
      <t xml:space="preserve">School District without a Primary: </t>
    </r>
    <r>
      <rPr>
        <i/>
        <sz val="12"/>
        <rFont val="Calibri"/>
        <family val="2"/>
      </rPr>
      <t>Suggestion:</t>
    </r>
    <r>
      <rPr>
        <sz val="12"/>
        <rFont val="Calibri"/>
        <family val="2"/>
      </rPr>
      <t xml:space="preserve"> Municipalities and school districts with </t>
    </r>
    <r>
      <rPr>
        <b/>
        <sz val="12"/>
        <rFont val="Calibri"/>
        <family val="2"/>
      </rPr>
      <t>"late filing period"</t>
    </r>
    <r>
      <rPr>
        <sz val="12"/>
        <rFont val="Calibri"/>
        <family val="2"/>
      </rPr>
      <t xml:space="preserve"> transmit copies (because they include all the information needed) of affidavits of candidacy to counties or ballot vendors to begin production of </t>
    </r>
    <r>
      <rPr>
        <b/>
        <i/>
        <u/>
        <sz val="12"/>
        <rFont val="Calibri"/>
        <family val="2"/>
      </rPr>
      <t>Odd-Year General Election Date</t>
    </r>
    <r>
      <rPr>
        <sz val="12"/>
        <rFont val="Calibri"/>
        <family val="2"/>
      </rPr>
      <t xml:space="preserve"> ballots if they haven't already. Inform counties or ballot vendors of any withdraws if an affidavit has already been sent.</t>
    </r>
  </si>
  <si>
    <r>
      <t xml:space="preserve">Election Administration: </t>
    </r>
    <r>
      <rPr>
        <sz val="12"/>
        <rFont val="Calibri"/>
        <family val="2"/>
      </rPr>
      <t xml:space="preserve">Ballot layout begins (or is finalized) for the </t>
    </r>
    <r>
      <rPr>
        <b/>
        <i/>
        <u/>
        <sz val="12"/>
        <rFont val="Calibri"/>
        <family val="2"/>
      </rPr>
      <t>Odd-Year General Election Date</t>
    </r>
    <r>
      <rPr>
        <sz val="12"/>
        <rFont val="Calibri"/>
        <family val="2"/>
      </rPr>
      <t xml:space="preserve"> elections. The official charged with the preparation and distribution of general ballots shall prepare instructions to the printer for rotation of the names of candidates and for layout of the ballot. The legal advisor of the ballot preparation official shall approve printer instructions. </t>
    </r>
    <r>
      <rPr>
        <i/>
        <sz val="12"/>
        <rFont val="Calibri"/>
        <family val="2"/>
      </rPr>
      <t>Suggestion:</t>
    </r>
    <r>
      <rPr>
        <sz val="12"/>
        <rFont val="Calibri"/>
        <family val="2"/>
      </rPr>
      <t xml:space="preserve"> Before printing of the paper ballot takes place, all jurisdictions with items on the ballot review a proof of their ballots that include their ballot items and provide some sort of confirmation of accuracy.</t>
    </r>
  </si>
  <si>
    <r>
      <t xml:space="preserve">City with a Primary: </t>
    </r>
    <r>
      <rPr>
        <sz val="12"/>
        <rFont val="Calibri"/>
        <family val="2"/>
      </rPr>
      <t xml:space="preserve">Ballot layout begins (or is finalized) for the </t>
    </r>
    <r>
      <rPr>
        <b/>
        <i/>
        <u/>
        <sz val="12"/>
        <rFont val="Calibri"/>
        <family val="2"/>
      </rPr>
      <t>Odd-Year General Election Date</t>
    </r>
    <r>
      <rPr>
        <sz val="12"/>
        <rFont val="Calibri"/>
        <family val="2"/>
      </rPr>
      <t xml:space="preserve"> elections. The official charged with the preparation and distribution of general ballots shall prepare instructions to the printer for rotation of the names of candidates and for layout of the ballot. The legal advisor of the ballot preparation official shall approve printer instructions. </t>
    </r>
    <r>
      <rPr>
        <i/>
        <sz val="12"/>
        <rFont val="Calibri"/>
        <family val="2"/>
      </rPr>
      <t>Suggestion:</t>
    </r>
    <r>
      <rPr>
        <sz val="12"/>
        <rFont val="Calibri"/>
        <family val="2"/>
      </rPr>
      <t xml:space="preserve"> Before printing of the paper ballot takes place, all jurisdictions with items on the ballot review a proof of their ballots that include their ballot items and provide some sort of confirmation of accuracy.</t>
    </r>
  </si>
  <si>
    <r>
      <t xml:space="preserve">City without a Primary: </t>
    </r>
    <r>
      <rPr>
        <sz val="12"/>
        <rFont val="Calibri"/>
        <family val="2"/>
      </rPr>
      <t xml:space="preserve">Ballot layout begins (or is finalized) for the </t>
    </r>
    <r>
      <rPr>
        <b/>
        <i/>
        <u/>
        <sz val="12"/>
        <rFont val="Calibri"/>
        <family val="2"/>
      </rPr>
      <t>Odd-Year General Election Date</t>
    </r>
    <r>
      <rPr>
        <sz val="12"/>
        <rFont val="Calibri"/>
        <family val="2"/>
      </rPr>
      <t xml:space="preserve"> elections. The official charged with the preparation and distribution of general ballots shall prepare instructions to the printer for rotation of the names of candidates and for layout of the ballot. The legal advisor of the ballot preparation official shall approve printer instructions. </t>
    </r>
    <r>
      <rPr>
        <i/>
        <sz val="12"/>
        <rFont val="Calibri"/>
        <family val="2"/>
      </rPr>
      <t>Suggestion:</t>
    </r>
    <r>
      <rPr>
        <sz val="12"/>
        <rFont val="Calibri"/>
        <family val="2"/>
      </rPr>
      <t xml:space="preserve"> Before printing of the paper ballot takes place, all jurisdictions with items on the ballot review a proof of their ballots that include their ballot items and provide some sort of confirmation of accuracy.</t>
    </r>
  </si>
  <si>
    <r>
      <t xml:space="preserve">Town with November Elections: </t>
    </r>
    <r>
      <rPr>
        <sz val="12"/>
        <rFont val="Calibri"/>
        <family val="2"/>
      </rPr>
      <t xml:space="preserve">Ballot layout begins (or is finalized) for the </t>
    </r>
    <r>
      <rPr>
        <b/>
        <i/>
        <u/>
        <sz val="12"/>
        <rFont val="Calibri"/>
        <family val="2"/>
      </rPr>
      <t>Odd-Year General Election Date</t>
    </r>
    <r>
      <rPr>
        <sz val="12"/>
        <rFont val="Calibri"/>
        <family val="2"/>
      </rPr>
      <t xml:space="preserve"> elections. The official charged with the preparation and distribution of general ballots shall prepare instructions to the printer for rotation of the names of candidates and for layout of the ballot. The legal advisor of the ballot preparation official shall approve printer instructions. </t>
    </r>
    <r>
      <rPr>
        <i/>
        <sz val="12"/>
        <rFont val="Calibri"/>
        <family val="2"/>
      </rPr>
      <t>Suggestion:</t>
    </r>
    <r>
      <rPr>
        <sz val="12"/>
        <rFont val="Calibri"/>
        <family val="2"/>
      </rPr>
      <t xml:space="preserve"> Before printing of the paper ballot takes place, all jurisdictions with items on the ballot review a proof of their ballots that include their ballot items and provide some sort of confirmation of accuracy.</t>
    </r>
  </si>
  <si>
    <r>
      <t xml:space="preserve">School District with a Primary: </t>
    </r>
    <r>
      <rPr>
        <sz val="12"/>
        <rFont val="Calibri"/>
        <family val="2"/>
      </rPr>
      <t xml:space="preserve">Ballot layout begins (or is finalized) for the </t>
    </r>
    <r>
      <rPr>
        <b/>
        <i/>
        <u/>
        <sz val="12"/>
        <rFont val="Calibri"/>
        <family val="2"/>
      </rPr>
      <t>Odd-Year General Election Date</t>
    </r>
    <r>
      <rPr>
        <sz val="12"/>
        <rFont val="Calibri"/>
        <family val="2"/>
      </rPr>
      <t xml:space="preserve"> elections. The official charged with the preparation and distribution of general ballots shall prepare instructions to the printer for rotation of the names of candidates and for layout of the ballot. The legal advisor of the ballot preparation official shall approve printer instructions. </t>
    </r>
    <r>
      <rPr>
        <i/>
        <sz val="12"/>
        <rFont val="Calibri"/>
        <family val="2"/>
      </rPr>
      <t>Suggestion:</t>
    </r>
    <r>
      <rPr>
        <sz val="12"/>
        <rFont val="Calibri"/>
        <family val="2"/>
      </rPr>
      <t xml:space="preserve"> Before printing of the paper ballot takes place, all jurisdictions with items on the ballot review a proof of their ballots that include their ballot items and provide some sort of confirmation of accuracy.</t>
    </r>
  </si>
  <si>
    <r>
      <t xml:space="preserve">School District without a Primary: </t>
    </r>
    <r>
      <rPr>
        <sz val="12"/>
        <rFont val="Calibri"/>
        <family val="2"/>
      </rPr>
      <t xml:space="preserve">Ballot layout begins (or is finalized) for the </t>
    </r>
    <r>
      <rPr>
        <b/>
        <i/>
        <u/>
        <sz val="12"/>
        <rFont val="Calibri"/>
        <family val="2"/>
      </rPr>
      <t>Odd-Year General Election Date</t>
    </r>
    <r>
      <rPr>
        <sz val="12"/>
        <rFont val="Calibri"/>
        <family val="2"/>
      </rPr>
      <t xml:space="preserve"> elections. The official charged with the preparation and distribution of general ballots shall prepare instructions to the printer for rotation of the names of candidates and for layout of the ballot. The legal advisor of the ballot preparation official shall approve printer instructions. </t>
    </r>
    <r>
      <rPr>
        <i/>
        <sz val="12"/>
        <rFont val="Calibri"/>
        <family val="2"/>
      </rPr>
      <t>Suggestion:</t>
    </r>
    <r>
      <rPr>
        <sz val="12"/>
        <rFont val="Calibri"/>
        <family val="2"/>
      </rPr>
      <t xml:space="preserve"> Before printing of the paper ballot takes place, all jurisdictions with items on the ballot review a proof of their ballots that include their ballot items and provide some sort of confirmation of accuracy.</t>
    </r>
  </si>
  <si>
    <r>
      <t xml:space="preserve">Election Administration: </t>
    </r>
    <r>
      <rPr>
        <sz val="12"/>
        <rFont val="Calibri"/>
        <family val="2"/>
      </rPr>
      <t xml:space="preserve">Last day to provide written notice of </t>
    </r>
    <r>
      <rPr>
        <b/>
        <i/>
        <u/>
        <sz val="12"/>
        <rFont val="Calibri"/>
        <family val="2"/>
      </rPr>
      <t>Odd-Year General Election Date</t>
    </r>
    <r>
      <rPr>
        <sz val="12"/>
        <rFont val="Calibri"/>
        <family val="2"/>
      </rPr>
      <t xml:space="preserve"> general election, special primary or special election to county (if notice is not provided earlier than this date). Last day to provide notice of special election </t>
    </r>
    <r>
      <rPr>
        <i/>
        <sz val="12"/>
        <rFont val="Calibri"/>
        <family val="2"/>
      </rPr>
      <t>cancellation.</t>
    </r>
    <r>
      <rPr>
        <sz val="12"/>
        <rFont val="Calibri"/>
        <family val="2"/>
      </rPr>
      <t xml:space="preserve"> Last day for auditor to notify OSS of elections by confirming the jurisdiction's SVRS profile as having even-year general elections and enter regular and special election offices/candidates and special election questions in ERS – at least 74 days before election.</t>
    </r>
  </si>
  <si>
    <r>
      <t xml:space="preserve">Political Parties: </t>
    </r>
    <r>
      <rPr>
        <sz val="12"/>
        <rFont val="Calibri"/>
        <family val="2"/>
      </rPr>
      <t xml:space="preserve">Last day to provide written notice of </t>
    </r>
    <r>
      <rPr>
        <b/>
        <i/>
        <u/>
        <sz val="12"/>
        <rFont val="Calibri"/>
        <family val="2"/>
      </rPr>
      <t>Odd-Year General Election Date</t>
    </r>
    <r>
      <rPr>
        <sz val="12"/>
        <rFont val="Calibri"/>
        <family val="2"/>
      </rPr>
      <t xml:space="preserve"> general election, special primary or special election to county (if notice is not provided earlier than this date). Last day to provide notice of special election </t>
    </r>
    <r>
      <rPr>
        <i/>
        <sz val="12"/>
        <rFont val="Calibri"/>
        <family val="2"/>
      </rPr>
      <t>cancellation.</t>
    </r>
    <r>
      <rPr>
        <sz val="12"/>
        <rFont val="Calibri"/>
        <family val="2"/>
      </rPr>
      <t xml:space="preserve"> Last day for auditor to notify OSS of elections by confirming the jurisdiction's SVRS profile as having even-year general elections and enter regular and special election offices/candidates and special election questions in ERS – at least 74 days before election.</t>
    </r>
  </si>
  <si>
    <r>
      <t xml:space="preserve">City with a Primary: </t>
    </r>
    <r>
      <rPr>
        <sz val="12"/>
        <rFont val="Calibri"/>
        <family val="2"/>
      </rPr>
      <t xml:space="preserve">Last day to provide written notice of </t>
    </r>
    <r>
      <rPr>
        <b/>
        <i/>
        <u/>
        <sz val="12"/>
        <rFont val="Calibri"/>
        <family val="2"/>
      </rPr>
      <t>Odd-Year General Election Date</t>
    </r>
    <r>
      <rPr>
        <sz val="12"/>
        <rFont val="Calibri"/>
        <family val="2"/>
      </rPr>
      <t xml:space="preserve"> general election, special primary or special election to county (if notice is not provided earlier than this date). Last day to provide notice of special election </t>
    </r>
    <r>
      <rPr>
        <i/>
        <sz val="12"/>
        <rFont val="Calibri"/>
        <family val="2"/>
      </rPr>
      <t>cancellation.</t>
    </r>
    <r>
      <rPr>
        <sz val="12"/>
        <rFont val="Calibri"/>
        <family val="2"/>
      </rPr>
      <t xml:space="preserve"> Last day for auditor to notify OSS of elections by confirming the jurisdiction's SVRS profile as having even-year general elections and enter regular and special election offices/candidates and special election questions in ERS – at least 74 days before election.</t>
    </r>
  </si>
  <si>
    <r>
      <t xml:space="preserve">City without a Primary: </t>
    </r>
    <r>
      <rPr>
        <sz val="12"/>
        <rFont val="Calibri"/>
        <family val="2"/>
      </rPr>
      <t xml:space="preserve">Last day to provide written notice of </t>
    </r>
    <r>
      <rPr>
        <b/>
        <i/>
        <u/>
        <sz val="12"/>
        <rFont val="Calibri"/>
        <family val="2"/>
      </rPr>
      <t>Odd-Year General Election Date</t>
    </r>
    <r>
      <rPr>
        <sz val="12"/>
        <rFont val="Calibri"/>
        <family val="2"/>
      </rPr>
      <t xml:space="preserve"> general election, special primary or special election to county (if notice is not provided earlier than this date). Last day to provide notice of special election </t>
    </r>
    <r>
      <rPr>
        <i/>
        <sz val="12"/>
        <rFont val="Calibri"/>
        <family val="2"/>
      </rPr>
      <t>cancellation.</t>
    </r>
    <r>
      <rPr>
        <sz val="12"/>
        <rFont val="Calibri"/>
        <family val="2"/>
      </rPr>
      <t xml:space="preserve"> Last day for auditor to notify OSS of elections by confirming the jurisdiction's SVRS profile as having even-year general elections and enter regular and special election offices/candidates and special election questions in ERS – at least 74 days before election.</t>
    </r>
  </si>
  <si>
    <r>
      <t xml:space="preserve">Town with March Elections: </t>
    </r>
    <r>
      <rPr>
        <sz val="12"/>
        <rFont val="Calibri"/>
        <family val="2"/>
      </rPr>
      <t xml:space="preserve">Last day to provide written notice of </t>
    </r>
    <r>
      <rPr>
        <b/>
        <i/>
        <u/>
        <sz val="12"/>
        <rFont val="Calibri"/>
        <family val="2"/>
      </rPr>
      <t>Odd-Year General Election Date</t>
    </r>
    <r>
      <rPr>
        <sz val="12"/>
        <rFont val="Calibri"/>
        <family val="2"/>
      </rPr>
      <t xml:space="preserve"> general election, special primary or special election to county (if notice is not provided earlier than this date). Last day to provide notice of special election </t>
    </r>
    <r>
      <rPr>
        <i/>
        <sz val="12"/>
        <rFont val="Calibri"/>
        <family val="2"/>
      </rPr>
      <t>cancellation.</t>
    </r>
    <r>
      <rPr>
        <sz val="12"/>
        <rFont val="Calibri"/>
        <family val="2"/>
      </rPr>
      <t xml:space="preserve"> Last day for auditor to notify OSS of elections by confirming the jurisdiction's SVRS profile as having even-year general elections and enter regular and special election offices/candidates and special election questions in ERS – at least 74 days before election.</t>
    </r>
  </si>
  <si>
    <r>
      <t xml:space="preserve">Town with November Elections: </t>
    </r>
    <r>
      <rPr>
        <sz val="12"/>
        <rFont val="Calibri"/>
        <family val="2"/>
      </rPr>
      <t xml:space="preserve">Last day to provide written notice of </t>
    </r>
    <r>
      <rPr>
        <b/>
        <i/>
        <u/>
        <sz val="12"/>
        <rFont val="Calibri"/>
        <family val="2"/>
      </rPr>
      <t>Odd-Year General Election Date</t>
    </r>
    <r>
      <rPr>
        <sz val="12"/>
        <rFont val="Calibri"/>
        <family val="2"/>
      </rPr>
      <t xml:space="preserve"> general election, special primary or special election to county (if notice is not provided earlier than this date). Last day to provide notice of special election </t>
    </r>
    <r>
      <rPr>
        <i/>
        <sz val="12"/>
        <rFont val="Calibri"/>
        <family val="2"/>
      </rPr>
      <t>cancellation.</t>
    </r>
    <r>
      <rPr>
        <sz val="12"/>
        <rFont val="Calibri"/>
        <family val="2"/>
      </rPr>
      <t xml:space="preserve"> Last day for auditor to notify OSS of elections by confirming the jurisdiction's SVRS profile as having even-year general elections and enter regular and special election offices/candidates and special election questions in ERS – at least 74 days before election.</t>
    </r>
  </si>
  <si>
    <r>
      <t xml:space="preserve">Hospital District: </t>
    </r>
    <r>
      <rPr>
        <sz val="12"/>
        <rFont val="Calibri"/>
        <family val="2"/>
      </rPr>
      <t xml:space="preserve">Last day to provide written notice of </t>
    </r>
    <r>
      <rPr>
        <b/>
        <i/>
        <u/>
        <sz val="12"/>
        <rFont val="Calibri"/>
        <family val="2"/>
      </rPr>
      <t>Odd-Year General Election Date</t>
    </r>
    <r>
      <rPr>
        <sz val="12"/>
        <rFont val="Calibri"/>
        <family val="2"/>
      </rPr>
      <t xml:space="preserve"> general election, special primary or special election to county (if notice is not provided earlier than this date). Last day to provide notice of special election </t>
    </r>
    <r>
      <rPr>
        <i/>
        <sz val="12"/>
        <rFont val="Calibri"/>
        <family val="2"/>
      </rPr>
      <t>cancellation.</t>
    </r>
    <r>
      <rPr>
        <sz val="12"/>
        <rFont val="Calibri"/>
        <family val="2"/>
      </rPr>
      <t xml:space="preserve"> Last day for auditor to notify OSS of elections by confirming the jurisdiction's SVRS profile as having even-year general elections and enter regular and special election offices/candidates and special election questions in ERS – at least 74 days before election.</t>
    </r>
  </si>
  <si>
    <r>
      <t xml:space="preserve">School District with a Primary: </t>
    </r>
    <r>
      <rPr>
        <sz val="12"/>
        <rFont val="Calibri"/>
        <family val="2"/>
      </rPr>
      <t xml:space="preserve">Last day to provide written notice of </t>
    </r>
    <r>
      <rPr>
        <b/>
        <i/>
        <u/>
        <sz val="12"/>
        <rFont val="Calibri"/>
        <family val="2"/>
      </rPr>
      <t>Odd-Year General Election Date</t>
    </r>
    <r>
      <rPr>
        <sz val="12"/>
        <rFont val="Calibri"/>
        <family val="2"/>
      </rPr>
      <t xml:space="preserve"> general election, special primary or special election to county (if notice is not provided earlier than this date). Last day to provide notice of special election </t>
    </r>
    <r>
      <rPr>
        <i/>
        <sz val="12"/>
        <rFont val="Calibri"/>
        <family val="2"/>
      </rPr>
      <t>cancellation.</t>
    </r>
    <r>
      <rPr>
        <sz val="12"/>
        <rFont val="Calibri"/>
        <family val="2"/>
      </rPr>
      <t xml:space="preserve"> Last day for auditor to notify OSS of elections by confirming the jurisdiction's SVRS profile as having even-year general elections and enter regular and special election offices/candidates and special election questions in ERS – at least 74 days before election.</t>
    </r>
  </si>
  <si>
    <r>
      <t xml:space="preserve">School District without a Primary: </t>
    </r>
    <r>
      <rPr>
        <sz val="12"/>
        <rFont val="Calibri"/>
        <family val="2"/>
      </rPr>
      <t xml:space="preserve">Last day to provide written notice of </t>
    </r>
    <r>
      <rPr>
        <b/>
        <i/>
        <u/>
        <sz val="12"/>
        <rFont val="Calibri"/>
        <family val="2"/>
      </rPr>
      <t>Odd-Year General Election Date</t>
    </r>
    <r>
      <rPr>
        <sz val="12"/>
        <rFont val="Calibri"/>
        <family val="2"/>
      </rPr>
      <t xml:space="preserve"> general election, special primary or special election to county (if notice is not provided earlier than this date). Last day to provide notice of special election </t>
    </r>
    <r>
      <rPr>
        <i/>
        <sz val="12"/>
        <rFont val="Calibri"/>
        <family val="2"/>
      </rPr>
      <t>cancellation.</t>
    </r>
    <r>
      <rPr>
        <sz val="12"/>
        <rFont val="Calibri"/>
        <family val="2"/>
      </rPr>
      <t xml:space="preserve"> Last day for auditor to notify OSS of elections by confirming the jurisdiction's SVRS profile as having even-year general elections and enter regular and special election offices/candidates and special election questions in ERS – at least 74 days before election.</t>
    </r>
  </si>
  <si>
    <r>
      <t xml:space="preserve">Election Administration: </t>
    </r>
    <r>
      <rPr>
        <sz val="12"/>
        <rFont val="Calibri"/>
        <family val="2"/>
      </rPr>
      <t xml:space="preserve">Last day for </t>
    </r>
    <r>
      <rPr>
        <u/>
        <sz val="12"/>
        <rFont val="Calibri"/>
        <family val="2"/>
      </rPr>
      <t>school district</t>
    </r>
    <r>
      <rPr>
        <sz val="12"/>
        <rFont val="Calibri"/>
        <family val="2"/>
      </rPr>
      <t xml:space="preserve"> to provide written notice to Commissioner of Education of certain types of financial-related ballot questions to be voted on at </t>
    </r>
    <r>
      <rPr>
        <b/>
        <i/>
        <u/>
        <sz val="12"/>
        <rFont val="Calibri"/>
        <family val="2"/>
      </rPr>
      <t>Odd-Year General Election Date</t>
    </r>
    <r>
      <rPr>
        <sz val="12"/>
        <rFont val="Calibri"/>
        <family val="2"/>
      </rPr>
      <t xml:space="preserve"> elections - at least 74 days before election.</t>
    </r>
  </si>
  <si>
    <r>
      <t xml:space="preserve">School District with a Primary: </t>
    </r>
    <r>
      <rPr>
        <sz val="12"/>
        <rFont val="Calibri"/>
        <family val="2"/>
      </rPr>
      <t xml:space="preserve">Last day for </t>
    </r>
    <r>
      <rPr>
        <u/>
        <sz val="12"/>
        <rFont val="Calibri"/>
        <family val="2"/>
      </rPr>
      <t>school district</t>
    </r>
    <r>
      <rPr>
        <sz val="12"/>
        <rFont val="Calibri"/>
        <family val="2"/>
      </rPr>
      <t xml:space="preserve"> to provide written notice to Commissioner of Education of certain types of financial-related ballot questions to be voted on at </t>
    </r>
    <r>
      <rPr>
        <b/>
        <i/>
        <u/>
        <sz val="12"/>
        <rFont val="Calibri"/>
        <family val="2"/>
      </rPr>
      <t>Odd-Year General Election Date</t>
    </r>
    <r>
      <rPr>
        <sz val="12"/>
        <rFont val="Calibri"/>
        <family val="2"/>
      </rPr>
      <t xml:space="preserve"> elections - at least 74 days before election.</t>
    </r>
  </si>
  <si>
    <r>
      <t xml:space="preserve">School District without a Primary: </t>
    </r>
    <r>
      <rPr>
        <sz val="12"/>
        <rFont val="Calibri"/>
        <family val="2"/>
      </rPr>
      <t xml:space="preserve">Last day for </t>
    </r>
    <r>
      <rPr>
        <u/>
        <sz val="12"/>
        <rFont val="Calibri"/>
        <family val="2"/>
      </rPr>
      <t>school district</t>
    </r>
    <r>
      <rPr>
        <sz val="12"/>
        <rFont val="Calibri"/>
        <family val="2"/>
      </rPr>
      <t xml:space="preserve"> to provide written notice to Commissioner of Education of certain types of financial-related ballot questions to be voted on at </t>
    </r>
    <r>
      <rPr>
        <b/>
        <i/>
        <u/>
        <sz val="12"/>
        <rFont val="Calibri"/>
        <family val="2"/>
      </rPr>
      <t>Odd-Year General Election Date</t>
    </r>
    <r>
      <rPr>
        <sz val="12"/>
        <rFont val="Calibri"/>
        <family val="2"/>
      </rPr>
      <t xml:space="preserve"> elections - at least 74 days before election.</t>
    </r>
  </si>
  <si>
    <r>
      <t xml:space="preserve">Election Administration: </t>
    </r>
    <r>
      <rPr>
        <sz val="12"/>
        <rFont val="Calibri"/>
        <family val="2"/>
      </rPr>
      <t xml:space="preserve">County completes entry of a random sampling of 3% of </t>
    </r>
    <r>
      <rPr>
        <b/>
        <i/>
        <u/>
        <sz val="12"/>
        <rFont val="Calibri"/>
        <family val="2"/>
      </rPr>
      <t>Odd-Year Primary Election Date</t>
    </r>
    <r>
      <rPr>
        <sz val="12"/>
        <rFont val="Calibri"/>
        <family val="2"/>
      </rPr>
      <t xml:space="preserve"> election day registration applications and sends notice of registration to the sampling of applicants (PVCs) - within 10 days after an election.</t>
    </r>
  </si>
  <si>
    <r>
      <t xml:space="preserve">Political Parties: </t>
    </r>
    <r>
      <rPr>
        <sz val="12"/>
        <rFont val="Calibri"/>
        <family val="2"/>
      </rPr>
      <t xml:space="preserve">County completes entry of a random sampling of 3% of </t>
    </r>
    <r>
      <rPr>
        <b/>
        <i/>
        <u/>
        <sz val="12"/>
        <rFont val="Calibri"/>
        <family val="2"/>
      </rPr>
      <t>Odd-Year Primary Election Date</t>
    </r>
    <r>
      <rPr>
        <sz val="12"/>
        <rFont val="Calibri"/>
        <family val="2"/>
      </rPr>
      <t xml:space="preserve"> election day registration applications and sends notice of registration to the sampling of applicants (PVCs) - within 10 days after an election.</t>
    </r>
  </si>
  <si>
    <r>
      <t xml:space="preserve">Election Administration: </t>
    </r>
    <r>
      <rPr>
        <sz val="12"/>
        <rFont val="Calibri"/>
        <family val="2"/>
      </rPr>
      <t xml:space="preserve">Last day for city, town or county (unorganized territories) with an odd-year general and/or a special election being held within their boundaries on the </t>
    </r>
    <r>
      <rPr>
        <b/>
        <i/>
        <u/>
        <sz val="12"/>
        <rFont val="Calibri"/>
        <family val="2"/>
      </rPr>
      <t>Odd-Year General Election Date</t>
    </r>
    <r>
      <rPr>
        <sz val="12"/>
        <rFont val="Calibri"/>
        <family val="2"/>
      </rPr>
      <t xml:space="preserve"> to adopt election precinct </t>
    </r>
    <r>
      <rPr>
        <i/>
        <sz val="12"/>
        <rFont val="Calibri"/>
        <family val="2"/>
      </rPr>
      <t>boundary</t>
    </r>
    <r>
      <rPr>
        <sz val="12"/>
        <rFont val="Calibri"/>
        <family val="2"/>
      </rPr>
      <t xml:space="preserve"> changes - at least 10 weeks before the date of the next election.</t>
    </r>
  </si>
  <si>
    <r>
      <t xml:space="preserve">Political Parties: </t>
    </r>
    <r>
      <rPr>
        <sz val="12"/>
        <rFont val="Calibri"/>
        <family val="2"/>
      </rPr>
      <t xml:space="preserve">Last day for city, town or county (unorganized territories) with an odd-year general and/or a special election being held within their boundaries on the </t>
    </r>
    <r>
      <rPr>
        <b/>
        <i/>
        <u/>
        <sz val="12"/>
        <rFont val="Calibri"/>
        <family val="2"/>
      </rPr>
      <t>Odd-Year General Election Date</t>
    </r>
    <r>
      <rPr>
        <sz val="12"/>
        <rFont val="Calibri"/>
        <family val="2"/>
      </rPr>
      <t xml:space="preserve"> to adopt election precinct </t>
    </r>
    <r>
      <rPr>
        <i/>
        <sz val="12"/>
        <rFont val="Calibri"/>
        <family val="2"/>
      </rPr>
      <t>boundary</t>
    </r>
    <r>
      <rPr>
        <sz val="12"/>
        <rFont val="Calibri"/>
        <family val="2"/>
      </rPr>
      <t xml:space="preserve"> changes - at least 10 weeks before the date of the next election.</t>
    </r>
  </si>
  <si>
    <r>
      <t xml:space="preserve">City with a Primary: </t>
    </r>
    <r>
      <rPr>
        <sz val="12"/>
        <rFont val="Calibri"/>
        <family val="2"/>
      </rPr>
      <t xml:space="preserve">Last day for city, town or county (unorganized territories) with an odd-year general and/or a special election being held within their boundaries on the </t>
    </r>
    <r>
      <rPr>
        <b/>
        <i/>
        <u/>
        <sz val="12"/>
        <rFont val="Calibri"/>
        <family val="2"/>
      </rPr>
      <t>Odd-Year General Election Date</t>
    </r>
    <r>
      <rPr>
        <sz val="12"/>
        <rFont val="Calibri"/>
        <family val="2"/>
      </rPr>
      <t xml:space="preserve"> to adopt election precinct </t>
    </r>
    <r>
      <rPr>
        <i/>
        <sz val="12"/>
        <rFont val="Calibri"/>
        <family val="2"/>
      </rPr>
      <t>boundary</t>
    </r>
    <r>
      <rPr>
        <sz val="12"/>
        <rFont val="Calibri"/>
        <family val="2"/>
      </rPr>
      <t xml:space="preserve"> changes - at least 10 weeks before the date of the next election.</t>
    </r>
  </si>
  <si>
    <r>
      <t xml:space="preserve">City without a Primary: </t>
    </r>
    <r>
      <rPr>
        <sz val="12"/>
        <rFont val="Calibri"/>
        <family val="2"/>
      </rPr>
      <t xml:space="preserve">Last day for city, town or county (unorganized territories) with an odd-year general and/or a special election being held within their boundaries on the </t>
    </r>
    <r>
      <rPr>
        <b/>
        <i/>
        <u/>
        <sz val="12"/>
        <rFont val="Calibri"/>
        <family val="2"/>
      </rPr>
      <t>Odd-Year General Election Date</t>
    </r>
    <r>
      <rPr>
        <sz val="12"/>
        <rFont val="Calibri"/>
        <family val="2"/>
      </rPr>
      <t xml:space="preserve"> to adopt election precinct </t>
    </r>
    <r>
      <rPr>
        <i/>
        <sz val="12"/>
        <rFont val="Calibri"/>
        <family val="2"/>
      </rPr>
      <t>boundary</t>
    </r>
    <r>
      <rPr>
        <sz val="12"/>
        <rFont val="Calibri"/>
        <family val="2"/>
      </rPr>
      <t xml:space="preserve"> changes - at least 10 weeks before the date of the next election.</t>
    </r>
  </si>
  <si>
    <r>
      <t xml:space="preserve">Town with March Elections: </t>
    </r>
    <r>
      <rPr>
        <sz val="12"/>
        <rFont val="Calibri"/>
        <family val="2"/>
      </rPr>
      <t xml:space="preserve">Last day for city, town or county (unorganized territories) with an odd-year general and/or a special election being held within their boundaries on the </t>
    </r>
    <r>
      <rPr>
        <b/>
        <i/>
        <u/>
        <sz val="12"/>
        <rFont val="Calibri"/>
        <family val="2"/>
      </rPr>
      <t>Odd-Year General Election Date</t>
    </r>
    <r>
      <rPr>
        <sz val="12"/>
        <rFont val="Calibri"/>
        <family val="2"/>
      </rPr>
      <t xml:space="preserve"> to adopt election precinct </t>
    </r>
    <r>
      <rPr>
        <i/>
        <sz val="12"/>
        <rFont val="Calibri"/>
        <family val="2"/>
      </rPr>
      <t>boundary</t>
    </r>
    <r>
      <rPr>
        <sz val="12"/>
        <rFont val="Calibri"/>
        <family val="2"/>
      </rPr>
      <t xml:space="preserve"> changes - at least 10 weeks before the date of the next election.</t>
    </r>
  </si>
  <si>
    <r>
      <t xml:space="preserve">Hospital District: </t>
    </r>
    <r>
      <rPr>
        <sz val="12"/>
        <rFont val="Calibri"/>
        <family val="2"/>
      </rPr>
      <t xml:space="preserve">Candidate or committee </t>
    </r>
    <r>
      <rPr>
        <b/>
        <i/>
        <u/>
        <sz val="12"/>
        <rFont val="Calibri"/>
        <family val="2"/>
      </rPr>
      <t>Initial Campaign Financial Report</t>
    </r>
    <r>
      <rPr>
        <sz val="12"/>
        <rFont val="Calibri"/>
        <family val="2"/>
      </rPr>
      <t xml:space="preserve"> due with 14 days of raising or spending more than $750 for a </t>
    </r>
    <r>
      <rPr>
        <i/>
        <sz val="12"/>
        <rFont val="Calibri"/>
        <family val="2"/>
      </rPr>
      <t>new</t>
    </r>
    <r>
      <rPr>
        <sz val="12"/>
        <rFont val="Calibri"/>
        <family val="2"/>
      </rPr>
      <t xml:space="preserve"> candidate or ballot question campaign </t>
    </r>
    <r>
      <rPr>
        <i/>
        <sz val="12"/>
        <rFont val="Calibri"/>
        <family val="2"/>
      </rPr>
      <t>anytime</t>
    </r>
    <r>
      <rPr>
        <sz val="12"/>
        <rFont val="Calibri"/>
        <family val="2"/>
      </rPr>
      <t xml:space="preserve"> within the calendar year. M.S. 211A.02 identified financial reports are required to be submitted until the Final Report is filed for </t>
    </r>
    <r>
      <rPr>
        <i/>
        <sz val="12"/>
        <rFont val="Calibri"/>
        <family val="2"/>
      </rPr>
      <t>that</t>
    </r>
    <r>
      <rPr>
        <sz val="12"/>
        <rFont val="Calibri"/>
        <family val="2"/>
      </rPr>
      <t xml:space="preserve"> candidate or ballot question campaign.</t>
    </r>
  </si>
  <si>
    <r>
      <t xml:space="preserve">School District with a Primary: </t>
    </r>
    <r>
      <rPr>
        <sz val="12"/>
        <rFont val="Calibri"/>
        <family val="2"/>
      </rPr>
      <t xml:space="preserve">Candidate or committee </t>
    </r>
    <r>
      <rPr>
        <b/>
        <i/>
        <u/>
        <sz val="12"/>
        <rFont val="Calibri"/>
        <family val="2"/>
      </rPr>
      <t>Initial Campaign Financial Report</t>
    </r>
    <r>
      <rPr>
        <sz val="12"/>
        <rFont val="Calibri"/>
        <family val="2"/>
      </rPr>
      <t xml:space="preserve"> due with 14 days of raising or spending more than $750 for a </t>
    </r>
    <r>
      <rPr>
        <i/>
        <sz val="12"/>
        <rFont val="Calibri"/>
        <family val="2"/>
      </rPr>
      <t>new</t>
    </r>
    <r>
      <rPr>
        <sz val="12"/>
        <rFont val="Calibri"/>
        <family val="2"/>
      </rPr>
      <t xml:space="preserve"> candidate or ballot question campaign </t>
    </r>
    <r>
      <rPr>
        <i/>
        <sz val="12"/>
        <rFont val="Calibri"/>
        <family val="2"/>
      </rPr>
      <t>anytime</t>
    </r>
    <r>
      <rPr>
        <sz val="12"/>
        <rFont val="Calibri"/>
        <family val="2"/>
      </rPr>
      <t xml:space="preserve"> within the calendar year. M.S. 211A.02 identified financial reports are required to be submitted until the Final Report is filed for </t>
    </r>
    <r>
      <rPr>
        <i/>
        <sz val="12"/>
        <rFont val="Calibri"/>
        <family val="2"/>
      </rPr>
      <t>that</t>
    </r>
    <r>
      <rPr>
        <sz val="12"/>
        <rFont val="Calibri"/>
        <family val="2"/>
      </rPr>
      <t xml:space="preserve"> candidate or ballot question campaign.</t>
    </r>
  </si>
  <si>
    <r>
      <t xml:space="preserve">School District without a Primary: </t>
    </r>
    <r>
      <rPr>
        <sz val="12"/>
        <rFont val="Calibri"/>
        <family val="2"/>
      </rPr>
      <t xml:space="preserve">Candidate or committee </t>
    </r>
    <r>
      <rPr>
        <b/>
        <i/>
        <u/>
        <sz val="12"/>
        <rFont val="Calibri"/>
        <family val="2"/>
      </rPr>
      <t>Initial Campaign Financial Report</t>
    </r>
    <r>
      <rPr>
        <sz val="12"/>
        <rFont val="Calibri"/>
        <family val="2"/>
      </rPr>
      <t xml:space="preserve"> due with 14 days of raising or spending more than $750 for a </t>
    </r>
    <r>
      <rPr>
        <i/>
        <sz val="12"/>
        <rFont val="Calibri"/>
        <family val="2"/>
      </rPr>
      <t>new</t>
    </r>
    <r>
      <rPr>
        <sz val="12"/>
        <rFont val="Calibri"/>
        <family val="2"/>
      </rPr>
      <t xml:space="preserve"> candidate or ballot question campaign </t>
    </r>
    <r>
      <rPr>
        <i/>
        <sz val="12"/>
        <rFont val="Calibri"/>
        <family val="2"/>
      </rPr>
      <t>anytime</t>
    </r>
    <r>
      <rPr>
        <sz val="12"/>
        <rFont val="Calibri"/>
        <family val="2"/>
      </rPr>
      <t xml:space="preserve"> within the calendar year. M.S. 211A.02 identified financial reports are required to be submitted until the Final Report is filed for </t>
    </r>
    <r>
      <rPr>
        <i/>
        <sz val="12"/>
        <rFont val="Calibri"/>
        <family val="2"/>
      </rPr>
      <t>that</t>
    </r>
    <r>
      <rPr>
        <sz val="12"/>
        <rFont val="Calibri"/>
        <family val="2"/>
      </rPr>
      <t xml:space="preserve"> candidate or ballot question campaign.</t>
    </r>
  </si>
  <si>
    <r>
      <t xml:space="preserve">Election Administration: </t>
    </r>
    <r>
      <rPr>
        <sz val="12"/>
        <rFont val="Calibri"/>
        <family val="2"/>
      </rPr>
      <t>Terms begin for officers elected at the November 2021 general elections - first Monday in January of the year following the election.</t>
    </r>
  </si>
  <si>
    <r>
      <t xml:space="preserve">Campaign Finance: </t>
    </r>
    <r>
      <rPr>
        <sz val="12"/>
        <rFont val="Calibri"/>
        <family val="2"/>
      </rPr>
      <t>Terms begin for officers elected at the November 2021 general elections - first Monday in January of the year following the election.</t>
    </r>
  </si>
  <si>
    <r>
      <t xml:space="preserve">Political Parties: </t>
    </r>
    <r>
      <rPr>
        <sz val="12"/>
        <rFont val="Calibri"/>
        <family val="2"/>
      </rPr>
      <t>Terms begin for officers elected at the November 2021 general elections - first Monday in January of the year following the election.</t>
    </r>
  </si>
  <si>
    <r>
      <t xml:space="preserve">County: </t>
    </r>
    <r>
      <rPr>
        <sz val="12"/>
        <rFont val="Calibri"/>
        <family val="2"/>
      </rPr>
      <t>Terms begin for officers elected at the November 2021 general elections - first Monday in January of the year following the election.</t>
    </r>
  </si>
  <si>
    <r>
      <t xml:space="preserve">City with a Primary: </t>
    </r>
    <r>
      <rPr>
        <sz val="12"/>
        <rFont val="Calibri"/>
        <family val="2"/>
      </rPr>
      <t>Terms begin for officers elected at the November 2021 general elections - first Monday in January of the year following the election.</t>
    </r>
  </si>
  <si>
    <r>
      <t xml:space="preserve">City without a Primary: </t>
    </r>
    <r>
      <rPr>
        <sz val="12"/>
        <rFont val="Calibri"/>
        <family val="2"/>
      </rPr>
      <t>Terms begin for officers elected at the November 2021 general elections - first Monday in January of the year following the election.</t>
    </r>
  </si>
  <si>
    <r>
      <t xml:space="preserve">Town with November Elections: </t>
    </r>
    <r>
      <rPr>
        <sz val="12"/>
        <rFont val="Calibri"/>
        <family val="2"/>
      </rPr>
      <t>Terms begin for officers elected at the November 2021 general elections - first Monday in January of the year following the election.</t>
    </r>
  </si>
  <si>
    <r>
      <t xml:space="preserve">School District with a Primary: </t>
    </r>
    <r>
      <rPr>
        <sz val="12"/>
        <rFont val="Calibri"/>
        <family val="2"/>
      </rPr>
      <t>Terms begin for officers elected at the November 2021 general elections - first Monday in January of the year following the election.</t>
    </r>
  </si>
  <si>
    <r>
      <t xml:space="preserve">School District without a Primary: </t>
    </r>
    <r>
      <rPr>
        <sz val="12"/>
        <rFont val="Calibri"/>
        <family val="2"/>
      </rPr>
      <t>Terms begin for officers elected at the November 2021 general elections - first Monday in January of the year following the election.</t>
    </r>
  </si>
  <si>
    <r>
      <t xml:space="preserve">Election Administration: </t>
    </r>
    <r>
      <rPr>
        <u/>
        <sz val="12"/>
        <rFont val="Calibri"/>
        <family val="2"/>
      </rPr>
      <t>Newly</t>
    </r>
    <r>
      <rPr>
        <sz val="12"/>
        <rFont val="Calibri"/>
        <family val="2"/>
      </rPr>
      <t xml:space="preserve"> elected or appointed municipal and school district election </t>
    </r>
    <r>
      <rPr>
        <u/>
        <sz val="12"/>
        <rFont val="Calibri"/>
        <family val="2"/>
      </rPr>
      <t>clerks</t>
    </r>
    <r>
      <rPr>
        <sz val="12"/>
        <rFont val="Calibri"/>
        <family val="2"/>
      </rPr>
      <t xml:space="preserve"> must successfully complete an initial election administration training course and must remain </t>
    </r>
    <r>
      <rPr>
        <i/>
        <sz val="12"/>
        <rFont val="Calibri"/>
        <family val="2"/>
      </rPr>
      <t>certified</t>
    </r>
    <r>
      <rPr>
        <sz val="12"/>
        <rFont val="Calibri"/>
        <family val="2"/>
      </rPr>
      <t xml:space="preserve"> to administer </t>
    </r>
    <r>
      <rPr>
        <i/>
        <sz val="12"/>
        <rFont val="Calibri"/>
        <family val="2"/>
      </rPr>
      <t>any</t>
    </r>
    <r>
      <rPr>
        <sz val="12"/>
        <rFont val="Calibri"/>
        <family val="2"/>
      </rPr>
      <t xml:space="preserve"> municipal or school district election. Certification of local election clerks is managed by and documented with the </t>
    </r>
    <r>
      <rPr>
        <u/>
        <sz val="12"/>
        <rFont val="Calibri"/>
        <family val="2"/>
      </rPr>
      <t>county auditor</t>
    </r>
    <r>
      <rPr>
        <sz val="12"/>
        <rFont val="Calibri"/>
        <family val="2"/>
      </rPr>
      <t>.</t>
    </r>
  </si>
  <si>
    <r>
      <t xml:space="preserve">City with a Primary: </t>
    </r>
    <r>
      <rPr>
        <u/>
        <sz val="12"/>
        <rFont val="Calibri"/>
        <family val="2"/>
      </rPr>
      <t>Newly</t>
    </r>
    <r>
      <rPr>
        <sz val="12"/>
        <rFont val="Calibri"/>
        <family val="2"/>
      </rPr>
      <t xml:space="preserve"> elected or appointed municipal and school district election </t>
    </r>
    <r>
      <rPr>
        <u/>
        <sz val="12"/>
        <rFont val="Calibri"/>
        <family val="2"/>
      </rPr>
      <t>clerks</t>
    </r>
    <r>
      <rPr>
        <sz val="12"/>
        <rFont val="Calibri"/>
        <family val="2"/>
      </rPr>
      <t xml:space="preserve"> must successfully complete an initial election administration training course and must remain </t>
    </r>
    <r>
      <rPr>
        <i/>
        <sz val="12"/>
        <rFont val="Calibri"/>
        <family val="2"/>
      </rPr>
      <t>certified</t>
    </r>
    <r>
      <rPr>
        <sz val="12"/>
        <rFont val="Calibri"/>
        <family val="2"/>
      </rPr>
      <t xml:space="preserve"> to administer </t>
    </r>
    <r>
      <rPr>
        <i/>
        <sz val="12"/>
        <rFont val="Calibri"/>
        <family val="2"/>
      </rPr>
      <t>any</t>
    </r>
    <r>
      <rPr>
        <sz val="12"/>
        <rFont val="Calibri"/>
        <family val="2"/>
      </rPr>
      <t xml:space="preserve"> municipal or school district election. Certification of local election clerks is managed by and documented with the </t>
    </r>
    <r>
      <rPr>
        <u/>
        <sz val="12"/>
        <rFont val="Calibri"/>
        <family val="2"/>
      </rPr>
      <t>county auditor</t>
    </r>
    <r>
      <rPr>
        <sz val="12"/>
        <rFont val="Calibri"/>
        <family val="2"/>
      </rPr>
      <t>.</t>
    </r>
  </si>
  <si>
    <r>
      <t xml:space="preserve">City without a Primary: </t>
    </r>
    <r>
      <rPr>
        <u/>
        <sz val="12"/>
        <rFont val="Calibri"/>
        <family val="2"/>
      </rPr>
      <t>Newly</t>
    </r>
    <r>
      <rPr>
        <sz val="12"/>
        <rFont val="Calibri"/>
        <family val="2"/>
      </rPr>
      <t xml:space="preserve"> elected or appointed municipal and school district election </t>
    </r>
    <r>
      <rPr>
        <u/>
        <sz val="12"/>
        <rFont val="Calibri"/>
        <family val="2"/>
      </rPr>
      <t>clerks</t>
    </r>
    <r>
      <rPr>
        <sz val="12"/>
        <rFont val="Calibri"/>
        <family val="2"/>
      </rPr>
      <t xml:space="preserve"> must successfully complete an initial election administration training course and must remain </t>
    </r>
    <r>
      <rPr>
        <i/>
        <sz val="12"/>
        <rFont val="Calibri"/>
        <family val="2"/>
      </rPr>
      <t>certified</t>
    </r>
    <r>
      <rPr>
        <sz val="12"/>
        <rFont val="Calibri"/>
        <family val="2"/>
      </rPr>
      <t xml:space="preserve"> to administer </t>
    </r>
    <r>
      <rPr>
        <i/>
        <sz val="12"/>
        <rFont val="Calibri"/>
        <family val="2"/>
      </rPr>
      <t>any</t>
    </r>
    <r>
      <rPr>
        <sz val="12"/>
        <rFont val="Calibri"/>
        <family val="2"/>
      </rPr>
      <t xml:space="preserve"> municipal or school district election. Certification of local election clerks is managed by and documented with the </t>
    </r>
    <r>
      <rPr>
        <u/>
        <sz val="12"/>
        <rFont val="Calibri"/>
        <family val="2"/>
      </rPr>
      <t>county auditor</t>
    </r>
    <r>
      <rPr>
        <sz val="12"/>
        <rFont val="Calibri"/>
        <family val="2"/>
      </rPr>
      <t>.</t>
    </r>
  </si>
  <si>
    <r>
      <t xml:space="preserve">Town with November Elections: </t>
    </r>
    <r>
      <rPr>
        <u/>
        <sz val="12"/>
        <rFont val="Calibri"/>
        <family val="2"/>
      </rPr>
      <t>Newly</t>
    </r>
    <r>
      <rPr>
        <sz val="12"/>
        <rFont val="Calibri"/>
        <family val="2"/>
      </rPr>
      <t xml:space="preserve"> elected or appointed municipal and school district election </t>
    </r>
    <r>
      <rPr>
        <u/>
        <sz val="12"/>
        <rFont val="Calibri"/>
        <family val="2"/>
      </rPr>
      <t>clerks</t>
    </r>
    <r>
      <rPr>
        <sz val="12"/>
        <rFont val="Calibri"/>
        <family val="2"/>
      </rPr>
      <t xml:space="preserve"> must successfully complete an initial election administration training course and must remain </t>
    </r>
    <r>
      <rPr>
        <i/>
        <sz val="12"/>
        <rFont val="Calibri"/>
        <family val="2"/>
      </rPr>
      <t>certified</t>
    </r>
    <r>
      <rPr>
        <sz val="12"/>
        <rFont val="Calibri"/>
        <family val="2"/>
      </rPr>
      <t xml:space="preserve"> to administer </t>
    </r>
    <r>
      <rPr>
        <i/>
        <sz val="12"/>
        <rFont val="Calibri"/>
        <family val="2"/>
      </rPr>
      <t>any</t>
    </r>
    <r>
      <rPr>
        <sz val="12"/>
        <rFont val="Calibri"/>
        <family val="2"/>
      </rPr>
      <t xml:space="preserve"> municipal or school district election. Certification of local election clerks is managed by and documented with the </t>
    </r>
    <r>
      <rPr>
        <u/>
        <sz val="12"/>
        <rFont val="Calibri"/>
        <family val="2"/>
      </rPr>
      <t>county auditor</t>
    </r>
    <r>
      <rPr>
        <sz val="12"/>
        <rFont val="Calibri"/>
        <family val="2"/>
      </rPr>
      <t>.</t>
    </r>
  </si>
  <si>
    <r>
      <t xml:space="preserve">School District with a Primary: </t>
    </r>
    <r>
      <rPr>
        <u/>
        <sz val="12"/>
        <rFont val="Calibri"/>
        <family val="2"/>
      </rPr>
      <t>Newly</t>
    </r>
    <r>
      <rPr>
        <sz val="12"/>
        <rFont val="Calibri"/>
        <family val="2"/>
      </rPr>
      <t xml:space="preserve"> elected or appointed municipal and school district election </t>
    </r>
    <r>
      <rPr>
        <u/>
        <sz val="12"/>
        <rFont val="Calibri"/>
        <family val="2"/>
      </rPr>
      <t>clerks</t>
    </r>
    <r>
      <rPr>
        <sz val="12"/>
        <rFont val="Calibri"/>
        <family val="2"/>
      </rPr>
      <t xml:space="preserve"> must successfully complete an initial election administration training course and must remain </t>
    </r>
    <r>
      <rPr>
        <i/>
        <sz val="12"/>
        <rFont val="Calibri"/>
        <family val="2"/>
      </rPr>
      <t>certified</t>
    </r>
    <r>
      <rPr>
        <sz val="12"/>
        <rFont val="Calibri"/>
        <family val="2"/>
      </rPr>
      <t xml:space="preserve"> to administer </t>
    </r>
    <r>
      <rPr>
        <i/>
        <sz val="12"/>
        <rFont val="Calibri"/>
        <family val="2"/>
      </rPr>
      <t>any</t>
    </r>
    <r>
      <rPr>
        <sz val="12"/>
        <rFont val="Calibri"/>
        <family val="2"/>
      </rPr>
      <t xml:space="preserve"> municipal or school district election. Certification of local election clerks is managed by and documented with the </t>
    </r>
    <r>
      <rPr>
        <u/>
        <sz val="12"/>
        <rFont val="Calibri"/>
        <family val="2"/>
      </rPr>
      <t>county auditor</t>
    </r>
    <r>
      <rPr>
        <sz val="12"/>
        <rFont val="Calibri"/>
        <family val="2"/>
      </rPr>
      <t>.</t>
    </r>
  </si>
  <si>
    <r>
      <t xml:space="preserve">School District without a Primary: </t>
    </r>
    <r>
      <rPr>
        <u/>
        <sz val="12"/>
        <rFont val="Calibri"/>
        <family val="2"/>
      </rPr>
      <t>Newly</t>
    </r>
    <r>
      <rPr>
        <sz val="12"/>
        <rFont val="Calibri"/>
        <family val="2"/>
      </rPr>
      <t xml:space="preserve"> elected or appointed municipal and school district election </t>
    </r>
    <r>
      <rPr>
        <u/>
        <sz val="12"/>
        <rFont val="Calibri"/>
        <family val="2"/>
      </rPr>
      <t>clerks</t>
    </r>
    <r>
      <rPr>
        <sz val="12"/>
        <rFont val="Calibri"/>
        <family val="2"/>
      </rPr>
      <t xml:space="preserve"> must successfully complete an initial election administration training course and must remain </t>
    </r>
    <r>
      <rPr>
        <i/>
        <sz val="12"/>
        <rFont val="Calibri"/>
        <family val="2"/>
      </rPr>
      <t>certified</t>
    </r>
    <r>
      <rPr>
        <sz val="12"/>
        <rFont val="Calibri"/>
        <family val="2"/>
      </rPr>
      <t xml:space="preserve"> to administer </t>
    </r>
    <r>
      <rPr>
        <i/>
        <sz val="12"/>
        <rFont val="Calibri"/>
        <family val="2"/>
      </rPr>
      <t>any</t>
    </r>
    <r>
      <rPr>
        <sz val="12"/>
        <rFont val="Calibri"/>
        <family val="2"/>
      </rPr>
      <t xml:space="preserve"> municipal or school district election. Certification of local election clerks is managed by and documented with the </t>
    </r>
    <r>
      <rPr>
        <u/>
        <sz val="12"/>
        <rFont val="Calibri"/>
        <family val="2"/>
      </rPr>
      <t>county auditor</t>
    </r>
    <r>
      <rPr>
        <sz val="12"/>
        <rFont val="Calibri"/>
        <family val="2"/>
      </rPr>
      <t>.</t>
    </r>
  </si>
  <si>
    <r>
      <t xml:space="preserve">Election Administration: </t>
    </r>
    <r>
      <rPr>
        <sz val="12"/>
        <rFont val="Calibri"/>
        <family val="2"/>
      </rPr>
      <t xml:space="preserve">County shall notify postsecondary educational institutions in their county of requirements and deadlines regarding </t>
    </r>
    <r>
      <rPr>
        <i/>
        <sz val="12"/>
        <rFont val="Calibri"/>
        <family val="2"/>
      </rPr>
      <t>student residential housing lists</t>
    </r>
    <r>
      <rPr>
        <sz val="12"/>
        <rFont val="Calibri"/>
        <family val="2"/>
      </rPr>
      <t xml:space="preserve"> as per M.S. 135A.17, 201.061, 3(a)(3)(i) and M.R. 8200.5100, subp. 3 for elections being held </t>
    </r>
    <r>
      <rPr>
        <u/>
        <sz val="12"/>
        <rFont val="Calibri"/>
        <family val="2"/>
      </rPr>
      <t>this calendar year</t>
    </r>
    <r>
      <rPr>
        <sz val="12"/>
        <rFont val="Calibri"/>
        <family val="2"/>
      </rPr>
      <t xml:space="preserve"> and </t>
    </r>
    <r>
      <rPr>
        <u/>
        <sz val="12"/>
        <rFont val="Calibri"/>
        <family val="2"/>
      </rPr>
      <t>February</t>
    </r>
    <r>
      <rPr>
        <sz val="12"/>
        <rFont val="Calibri"/>
        <family val="2"/>
      </rPr>
      <t xml:space="preserve"> of the following calendar year.</t>
    </r>
  </si>
  <si>
    <r>
      <t>Jurisdiction with April Uniform Election Day Special Election:</t>
    </r>
    <r>
      <rPr>
        <sz val="12"/>
        <rFont val="Calibri"/>
        <family val="2"/>
      </rPr>
      <t xml:space="preserve"> Last day to designate location for </t>
    </r>
    <r>
      <rPr>
        <b/>
        <i/>
        <u/>
        <sz val="12"/>
        <rFont val="Calibri"/>
        <family val="2"/>
      </rPr>
      <t>April Uniform Election Date</t>
    </r>
    <r>
      <rPr>
        <sz val="12"/>
        <rFont val="Calibri"/>
        <family val="2"/>
      </rPr>
      <t xml:space="preserve"> Absentee Ballot voting. Assistive voting device required for all Absentee Ballot voting locations, except towns having a standalone special election that are not required to have an assistive voting device at the election day poll location - 14 weeks before election.</t>
    </r>
  </si>
  <si>
    <r>
      <t xml:space="preserve">Election Administration: </t>
    </r>
    <r>
      <rPr>
        <i/>
        <sz val="12"/>
        <rFont val="Calibri"/>
        <family val="2"/>
      </rPr>
      <t>Tentative:</t>
    </r>
    <r>
      <rPr>
        <b/>
        <sz val="12"/>
        <rFont val="Calibri"/>
        <family val="2"/>
      </rPr>
      <t xml:space="preserve"> </t>
    </r>
    <r>
      <rPr>
        <sz val="12"/>
        <rFont val="Calibri"/>
        <family val="2"/>
      </rPr>
      <t>Annual List Maintenance (ALM).</t>
    </r>
    <r>
      <rPr>
        <b/>
        <sz val="12"/>
        <rFont val="Calibri"/>
        <family val="2"/>
      </rPr>
      <t xml:space="preserve"> </t>
    </r>
    <r>
      <rPr>
        <sz val="12"/>
        <rFont val="Calibri"/>
        <family val="2"/>
      </rPr>
      <t xml:space="preserve">After the close of the calendar year, the OSS shall determine if any registrants have not voted during the </t>
    </r>
    <r>
      <rPr>
        <i/>
        <sz val="12"/>
        <rFont val="Calibri"/>
        <family val="2"/>
      </rPr>
      <t>preceding</t>
    </r>
    <r>
      <rPr>
        <sz val="12"/>
        <rFont val="Calibri"/>
        <family val="2"/>
      </rPr>
      <t xml:space="preserve"> four years. Those records will be changed to the status of "inactive." The OSS prepares a report to the county auditor containing the names of all registrants whose status was changed to "inactive."</t>
    </r>
  </si>
  <si>
    <r>
      <t xml:space="preserve">Political Parties: </t>
    </r>
    <r>
      <rPr>
        <i/>
        <sz val="12"/>
        <rFont val="Calibri"/>
        <family val="2"/>
      </rPr>
      <t>Tentative:</t>
    </r>
    <r>
      <rPr>
        <b/>
        <sz val="12"/>
        <rFont val="Calibri"/>
        <family val="2"/>
      </rPr>
      <t xml:space="preserve"> </t>
    </r>
    <r>
      <rPr>
        <sz val="12"/>
        <rFont val="Calibri"/>
        <family val="2"/>
      </rPr>
      <t>Annual List Maintenance (ALM).</t>
    </r>
    <r>
      <rPr>
        <b/>
        <sz val="12"/>
        <rFont val="Calibri"/>
        <family val="2"/>
      </rPr>
      <t xml:space="preserve"> </t>
    </r>
    <r>
      <rPr>
        <sz val="12"/>
        <rFont val="Calibri"/>
        <family val="2"/>
      </rPr>
      <t xml:space="preserve">After the close of the calendar year, the OSS shall determine if any registrants have not voted during the </t>
    </r>
    <r>
      <rPr>
        <i/>
        <sz val="12"/>
        <rFont val="Calibri"/>
        <family val="2"/>
      </rPr>
      <t>preceding</t>
    </r>
    <r>
      <rPr>
        <sz val="12"/>
        <rFont val="Calibri"/>
        <family val="2"/>
      </rPr>
      <t xml:space="preserve"> four years. Those records will be changed to the status of "inactive." The OSS prepares a report to the county auditor containing the names of all registrants whose status was changed to "inactive."</t>
    </r>
  </si>
  <si>
    <r>
      <t xml:space="preserve">City with a Primary: </t>
    </r>
    <r>
      <rPr>
        <i/>
        <sz val="12"/>
        <rFont val="Calibri"/>
        <family val="2"/>
      </rPr>
      <t>Tentative:</t>
    </r>
    <r>
      <rPr>
        <b/>
        <sz val="12"/>
        <rFont val="Calibri"/>
        <family val="2"/>
      </rPr>
      <t xml:space="preserve"> </t>
    </r>
    <r>
      <rPr>
        <sz val="12"/>
        <rFont val="Calibri"/>
        <family val="2"/>
      </rPr>
      <t>Annual List Maintenance (ALM).</t>
    </r>
    <r>
      <rPr>
        <b/>
        <sz val="12"/>
        <rFont val="Calibri"/>
        <family val="2"/>
      </rPr>
      <t xml:space="preserve"> </t>
    </r>
    <r>
      <rPr>
        <sz val="12"/>
        <rFont val="Calibri"/>
        <family val="2"/>
      </rPr>
      <t xml:space="preserve">After the close of the calendar year, the OSS shall determine if any registrants have not voted during the </t>
    </r>
    <r>
      <rPr>
        <i/>
        <sz val="12"/>
        <rFont val="Calibri"/>
        <family val="2"/>
      </rPr>
      <t>preceding</t>
    </r>
    <r>
      <rPr>
        <sz val="12"/>
        <rFont val="Calibri"/>
        <family val="2"/>
      </rPr>
      <t xml:space="preserve"> four years. Those records will be changed to the status of "inactive." The OSS prepares a report to the county auditor containing the names of all registrants whose status was changed to "inactive."</t>
    </r>
  </si>
  <si>
    <r>
      <t xml:space="preserve">City without a Primary: </t>
    </r>
    <r>
      <rPr>
        <i/>
        <sz val="12"/>
        <rFont val="Calibri"/>
        <family val="2"/>
      </rPr>
      <t>Tentative:</t>
    </r>
    <r>
      <rPr>
        <b/>
        <sz val="12"/>
        <rFont val="Calibri"/>
        <family val="2"/>
      </rPr>
      <t xml:space="preserve"> </t>
    </r>
    <r>
      <rPr>
        <sz val="12"/>
        <rFont val="Calibri"/>
        <family val="2"/>
      </rPr>
      <t>Annual List Maintenance (ALM).</t>
    </r>
    <r>
      <rPr>
        <b/>
        <sz val="12"/>
        <rFont val="Calibri"/>
        <family val="2"/>
      </rPr>
      <t xml:space="preserve"> </t>
    </r>
    <r>
      <rPr>
        <sz val="12"/>
        <rFont val="Calibri"/>
        <family val="2"/>
      </rPr>
      <t xml:space="preserve">After the close of the calendar year, the OSS shall determine if any registrants have not voted during the </t>
    </r>
    <r>
      <rPr>
        <i/>
        <sz val="12"/>
        <rFont val="Calibri"/>
        <family val="2"/>
      </rPr>
      <t>preceding</t>
    </r>
    <r>
      <rPr>
        <sz val="12"/>
        <rFont val="Calibri"/>
        <family val="2"/>
      </rPr>
      <t xml:space="preserve"> four years. Those records will be changed to the status of "inactive." The OSS prepares a report to the county auditor containing the names of all registrants whose status was changed to "inactive."</t>
    </r>
  </si>
  <si>
    <r>
      <t xml:space="preserve">Town with March Elections: </t>
    </r>
    <r>
      <rPr>
        <i/>
        <sz val="12"/>
        <rFont val="Calibri"/>
        <family val="2"/>
      </rPr>
      <t>Tentative:</t>
    </r>
    <r>
      <rPr>
        <b/>
        <sz val="12"/>
        <rFont val="Calibri"/>
        <family val="2"/>
      </rPr>
      <t xml:space="preserve"> </t>
    </r>
    <r>
      <rPr>
        <sz val="12"/>
        <rFont val="Calibri"/>
        <family val="2"/>
      </rPr>
      <t>Annual List Maintenance (ALM).</t>
    </r>
    <r>
      <rPr>
        <b/>
        <sz val="12"/>
        <rFont val="Calibri"/>
        <family val="2"/>
      </rPr>
      <t xml:space="preserve"> </t>
    </r>
    <r>
      <rPr>
        <sz val="12"/>
        <rFont val="Calibri"/>
        <family val="2"/>
      </rPr>
      <t xml:space="preserve">After the close of the calendar year, the OSS shall determine if any registrants have not voted during the </t>
    </r>
    <r>
      <rPr>
        <i/>
        <sz val="12"/>
        <rFont val="Calibri"/>
        <family val="2"/>
      </rPr>
      <t>preceding</t>
    </r>
    <r>
      <rPr>
        <sz val="12"/>
        <rFont val="Calibri"/>
        <family val="2"/>
      </rPr>
      <t xml:space="preserve"> four years. Those records will be changed to the status of "inactive." The OSS prepares a report to the county auditor containing the names of all registrants whose status was changed to "inactive."</t>
    </r>
  </si>
  <si>
    <r>
      <t xml:space="preserve">Town with November Elections: </t>
    </r>
    <r>
      <rPr>
        <i/>
        <sz val="12"/>
        <rFont val="Calibri"/>
        <family val="2"/>
      </rPr>
      <t>Tentative:</t>
    </r>
    <r>
      <rPr>
        <b/>
        <sz val="12"/>
        <rFont val="Calibri"/>
        <family val="2"/>
      </rPr>
      <t xml:space="preserve"> </t>
    </r>
    <r>
      <rPr>
        <sz val="12"/>
        <rFont val="Calibri"/>
        <family val="2"/>
      </rPr>
      <t>Annual List Maintenance (ALM).</t>
    </r>
    <r>
      <rPr>
        <b/>
        <sz val="12"/>
        <rFont val="Calibri"/>
        <family val="2"/>
      </rPr>
      <t xml:space="preserve"> </t>
    </r>
    <r>
      <rPr>
        <sz val="12"/>
        <rFont val="Calibri"/>
        <family val="2"/>
      </rPr>
      <t xml:space="preserve">After the close of the calendar year, the OSS shall determine if any registrants have not voted during the </t>
    </r>
    <r>
      <rPr>
        <i/>
        <sz val="12"/>
        <rFont val="Calibri"/>
        <family val="2"/>
      </rPr>
      <t>preceding</t>
    </r>
    <r>
      <rPr>
        <sz val="12"/>
        <rFont val="Calibri"/>
        <family val="2"/>
      </rPr>
      <t xml:space="preserve"> four years. Those records will be changed to the status of "inactive." The OSS prepares a report to the county auditor containing the names of all registrants whose status was changed to "inactive."</t>
    </r>
  </si>
  <si>
    <r>
      <t xml:space="preserve">Election Administration: </t>
    </r>
    <r>
      <rPr>
        <sz val="12"/>
        <rFont val="Calibri"/>
        <family val="2"/>
      </rPr>
      <t xml:space="preserve">Because of the Annual List Maintenance (ALM), if a town has sent any Absentee Ballots for the </t>
    </r>
    <r>
      <rPr>
        <b/>
        <i/>
        <u/>
        <sz val="12"/>
        <rFont val="Calibri"/>
        <family val="2"/>
      </rPr>
      <t>March Town</t>
    </r>
    <r>
      <rPr>
        <sz val="12"/>
        <rFont val="Calibri"/>
        <family val="2"/>
      </rPr>
      <t xml:space="preserve"> elections to registered voters before this date, they should contact the county elections office and verify that those names are not on the "inactivation" list. If so, the county will need to re-activate the voter's record because they have applied for an Absentee Ballot (completed an election activity that includes signing a certification statement) before the ALM process and, therefore, their record should remain active.</t>
    </r>
  </si>
  <si>
    <r>
      <t xml:space="preserve">Town with March Elections: </t>
    </r>
    <r>
      <rPr>
        <sz val="12"/>
        <rFont val="Calibri"/>
        <family val="2"/>
      </rPr>
      <t xml:space="preserve">Because of the Annual List Maintenance (ALM), if a town has sent any Absentee Ballots for the </t>
    </r>
    <r>
      <rPr>
        <b/>
        <i/>
        <u/>
        <sz val="12"/>
        <rFont val="Calibri"/>
        <family val="2"/>
      </rPr>
      <t>March Town</t>
    </r>
    <r>
      <rPr>
        <sz val="12"/>
        <rFont val="Calibri"/>
        <family val="2"/>
      </rPr>
      <t xml:space="preserve"> elections to registered voters before this date, they should contact the county elections office and verify that those names are not on the "inactivation" list. If so, the county will need to re-activate the voter's record because they have applied for an Absentee Ballot (completed an election activity that includes signing a certification statement) before the ALM process and, therefore, their record should remain active.</t>
    </r>
  </si>
  <si>
    <r>
      <t>Jurisdiction with February Uniform Election Day Special Elections:</t>
    </r>
    <r>
      <rPr>
        <sz val="12"/>
        <rFont val="Calibri"/>
        <family val="2"/>
      </rPr>
      <t xml:space="preserve"> Because of the Annual List Maintenance (ALM), if a jurisdiction with </t>
    </r>
    <r>
      <rPr>
        <b/>
        <i/>
        <u/>
        <sz val="12"/>
        <rFont val="Calibri"/>
        <family val="2"/>
      </rPr>
      <t>February Uniform Election Date</t>
    </r>
    <r>
      <rPr>
        <sz val="12"/>
        <rFont val="Calibri"/>
        <family val="2"/>
      </rPr>
      <t xml:space="preserve"> elections has sent any Absentee Ballot ballots for the March Town elections to registered voters before this date, they should contact the county elections office and verify that those names are not on the "inactivation" list. If so, the county will need to re-activate the voter's record because they have applied for an Absentee Ballot ballot (completed an election activity that includes signing a certification statement) before the ALM process and, therefore, their record should remain active.</t>
    </r>
  </si>
  <si>
    <r>
      <t xml:space="preserve">Election Administration: </t>
    </r>
    <r>
      <rPr>
        <sz val="12"/>
        <rFont val="Calibri"/>
        <family val="2"/>
      </rPr>
      <t xml:space="preserve">Last day for </t>
    </r>
    <r>
      <rPr>
        <u/>
        <sz val="12"/>
        <rFont val="Calibri"/>
        <family val="2"/>
      </rPr>
      <t>postsecondary institutions to submit to county</t>
    </r>
    <r>
      <rPr>
        <sz val="12"/>
        <rFont val="Calibri"/>
        <family val="2"/>
      </rPr>
      <t xml:space="preserve"> a written agreement that they will certify for use accurate updated </t>
    </r>
    <r>
      <rPr>
        <i/>
        <sz val="12"/>
        <rFont val="Calibri"/>
        <family val="2"/>
      </rPr>
      <t>residential housing lists</t>
    </r>
    <r>
      <rPr>
        <sz val="12"/>
        <rFont val="Calibri"/>
        <family val="2"/>
      </rPr>
      <t xml:space="preserve"> under M.S. 135A.17. Agreement is effective for </t>
    </r>
    <r>
      <rPr>
        <i/>
        <sz val="12"/>
        <rFont val="Calibri"/>
        <family val="2"/>
      </rPr>
      <t>all</t>
    </r>
    <r>
      <rPr>
        <sz val="12"/>
        <rFont val="Calibri"/>
        <family val="2"/>
      </rPr>
      <t xml:space="preserve"> subsequent elections held in </t>
    </r>
    <r>
      <rPr>
        <i/>
        <sz val="12"/>
        <rFont val="Calibri"/>
        <family val="2"/>
      </rPr>
      <t>that</t>
    </r>
    <r>
      <rPr>
        <sz val="12"/>
        <rFont val="Calibri"/>
        <family val="2"/>
      </rPr>
      <t xml:space="preserve"> calendar year - no later than 60 days prior to the </t>
    </r>
    <r>
      <rPr>
        <b/>
        <i/>
        <u/>
        <sz val="12"/>
        <rFont val="Calibri"/>
        <family val="2"/>
      </rPr>
      <t>March Town</t>
    </r>
    <r>
      <rPr>
        <sz val="12"/>
        <rFont val="Calibri"/>
        <family val="2"/>
      </rPr>
      <t xml:space="preserve"> elections.</t>
    </r>
  </si>
  <si>
    <r>
      <t xml:space="preserve">Town with March Elections: </t>
    </r>
    <r>
      <rPr>
        <sz val="12"/>
        <rFont val="Calibri"/>
        <family val="2"/>
      </rPr>
      <t xml:space="preserve">Last day for </t>
    </r>
    <r>
      <rPr>
        <u/>
        <sz val="12"/>
        <rFont val="Calibri"/>
        <family val="2"/>
      </rPr>
      <t>postsecondary institutions to submit to county</t>
    </r>
    <r>
      <rPr>
        <sz val="12"/>
        <rFont val="Calibri"/>
        <family val="2"/>
      </rPr>
      <t xml:space="preserve"> a written agreement that they will certify for use accurate updated </t>
    </r>
    <r>
      <rPr>
        <i/>
        <sz val="12"/>
        <rFont val="Calibri"/>
        <family val="2"/>
      </rPr>
      <t>residential housing lists</t>
    </r>
    <r>
      <rPr>
        <sz val="12"/>
        <rFont val="Calibri"/>
        <family val="2"/>
      </rPr>
      <t xml:space="preserve"> under M.S. 135A.17. Agreement is effective for </t>
    </r>
    <r>
      <rPr>
        <i/>
        <sz val="12"/>
        <rFont val="Calibri"/>
        <family val="2"/>
      </rPr>
      <t>all</t>
    </r>
    <r>
      <rPr>
        <sz val="12"/>
        <rFont val="Calibri"/>
        <family val="2"/>
      </rPr>
      <t xml:space="preserve"> subsequent elections held in </t>
    </r>
    <r>
      <rPr>
        <i/>
        <sz val="12"/>
        <rFont val="Calibri"/>
        <family val="2"/>
      </rPr>
      <t>that</t>
    </r>
    <r>
      <rPr>
        <sz val="12"/>
        <rFont val="Calibri"/>
        <family val="2"/>
      </rPr>
      <t xml:space="preserve"> calendar year - no later than 60 days prior to the </t>
    </r>
    <r>
      <rPr>
        <b/>
        <i/>
        <u/>
        <sz val="12"/>
        <rFont val="Calibri"/>
        <family val="2"/>
      </rPr>
      <t>March Town</t>
    </r>
    <r>
      <rPr>
        <sz val="12"/>
        <rFont val="Calibri"/>
        <family val="2"/>
      </rPr>
      <t xml:space="preserve"> elections.</t>
    </r>
  </si>
  <si>
    <r>
      <t xml:space="preserve">OSS: </t>
    </r>
    <r>
      <rPr>
        <sz val="12"/>
        <rFont val="Calibri"/>
        <family val="2"/>
      </rPr>
      <t xml:space="preserve">OSS must send Example Ballots to township clerks in towns with </t>
    </r>
    <r>
      <rPr>
        <b/>
        <i/>
        <u/>
        <sz val="12"/>
        <rFont val="Calibri"/>
        <family val="2"/>
      </rPr>
      <t>March Town</t>
    </r>
    <r>
      <rPr>
        <sz val="12"/>
        <rFont val="Calibri"/>
        <family val="2"/>
      </rPr>
      <t xml:space="preserve"> elections (usually sent in December) - 30 days before Absentee Ballot ballots must be made available.</t>
    </r>
  </si>
  <si>
    <r>
      <t xml:space="preserve">Town with March Elections: </t>
    </r>
    <r>
      <rPr>
        <sz val="12"/>
        <rFont val="Calibri"/>
        <family val="2"/>
      </rPr>
      <t xml:space="preserve">OSS must send Example Ballots to township clerks in towns with </t>
    </r>
    <r>
      <rPr>
        <b/>
        <i/>
        <u/>
        <sz val="12"/>
        <rFont val="Calibri"/>
        <family val="2"/>
      </rPr>
      <t>March Town</t>
    </r>
    <r>
      <rPr>
        <sz val="12"/>
        <rFont val="Calibri"/>
        <family val="2"/>
      </rPr>
      <t xml:space="preserve"> elections (usually sent in December) - 30 days before Absentee Ballot ballots must be made available.</t>
    </r>
  </si>
  <si>
    <r>
      <t xml:space="preserve">Election Administration: </t>
    </r>
    <r>
      <rPr>
        <sz val="12"/>
        <rFont val="Calibri"/>
        <family val="2"/>
      </rPr>
      <t xml:space="preserve">Last day for town with </t>
    </r>
    <r>
      <rPr>
        <b/>
        <i/>
        <u/>
        <sz val="12"/>
        <rFont val="Calibri"/>
        <family val="2"/>
      </rPr>
      <t>March Town</t>
    </r>
    <r>
      <rPr>
        <sz val="12"/>
        <rFont val="Calibri"/>
        <family val="2"/>
      </rPr>
      <t xml:space="preserve"> elections to disseminate information to the public about the use of a </t>
    </r>
    <r>
      <rPr>
        <i/>
        <sz val="12"/>
        <rFont val="Calibri"/>
        <family val="2"/>
      </rPr>
      <t>new</t>
    </r>
    <r>
      <rPr>
        <sz val="12"/>
        <rFont val="Calibri"/>
        <family val="2"/>
      </rPr>
      <t xml:space="preserve"> voting system – at least 60 days prior to the election.</t>
    </r>
  </si>
  <si>
    <r>
      <t xml:space="preserve">Town with March Elections: </t>
    </r>
    <r>
      <rPr>
        <sz val="12"/>
        <rFont val="Calibri"/>
        <family val="2"/>
      </rPr>
      <t xml:space="preserve">Last day for town with </t>
    </r>
    <r>
      <rPr>
        <b/>
        <i/>
        <u/>
        <sz val="12"/>
        <rFont val="Calibri"/>
        <family val="2"/>
      </rPr>
      <t>March Town</t>
    </r>
    <r>
      <rPr>
        <sz val="12"/>
        <rFont val="Calibri"/>
        <family val="2"/>
      </rPr>
      <t xml:space="preserve"> elections to disseminate information to the public about the use of a </t>
    </r>
    <r>
      <rPr>
        <i/>
        <sz val="12"/>
        <rFont val="Calibri"/>
        <family val="2"/>
      </rPr>
      <t>new</t>
    </r>
    <r>
      <rPr>
        <sz val="12"/>
        <rFont val="Calibri"/>
        <family val="2"/>
      </rPr>
      <t xml:space="preserve"> voting system – at least 60 days prior to the election.</t>
    </r>
  </si>
  <si>
    <r>
      <t xml:space="preserve">Election Administration: </t>
    </r>
    <r>
      <rPr>
        <sz val="12"/>
        <rFont val="Calibri"/>
        <family val="2"/>
      </rPr>
      <t xml:space="preserve">Last day to send a </t>
    </r>
    <r>
      <rPr>
        <b/>
        <i/>
        <u/>
        <sz val="12"/>
        <rFont val="Calibri"/>
        <family val="2"/>
      </rPr>
      <t>March Town</t>
    </r>
    <r>
      <rPr>
        <sz val="12"/>
        <rFont val="Calibri"/>
        <family val="2"/>
      </rPr>
      <t xml:space="preserve"> Absentee Ballot application to each person on the list of eligible voters who have applied to automatically receive an Absentee Ballot application – at least 60 days before the election.</t>
    </r>
  </si>
  <si>
    <r>
      <t xml:space="preserve">Town with March Elections: </t>
    </r>
    <r>
      <rPr>
        <sz val="12"/>
        <rFont val="Calibri"/>
        <family val="2"/>
      </rPr>
      <t xml:space="preserve">Last day to send a </t>
    </r>
    <r>
      <rPr>
        <b/>
        <i/>
        <u/>
        <sz val="12"/>
        <rFont val="Calibri"/>
        <family val="2"/>
      </rPr>
      <t>March Town</t>
    </r>
    <r>
      <rPr>
        <sz val="12"/>
        <rFont val="Calibri"/>
        <family val="2"/>
      </rPr>
      <t xml:space="preserve"> Absentee Ballot application to each person on the list of eligible voters who have applied to automatically receive an Absentee Ballot application – at least 60 days before the election.</t>
    </r>
  </si>
  <si>
    <r>
      <t xml:space="preserve">Jurisdiction with February Uniform Election Day Special Election: </t>
    </r>
    <r>
      <rPr>
        <sz val="12"/>
        <rFont val="Calibri"/>
        <family val="2"/>
      </rPr>
      <t xml:space="preserve">Last day to certify to OSS that the electronic rosters (e-pollbooks) being used at </t>
    </r>
    <r>
      <rPr>
        <b/>
        <i/>
        <u/>
        <sz val="12"/>
        <rFont val="Calibri"/>
        <family val="2"/>
      </rPr>
      <t>February Uniform Election Date</t>
    </r>
    <r>
      <rPr>
        <sz val="12"/>
        <rFont val="Calibri"/>
        <family val="2"/>
      </rPr>
      <t xml:space="preserve"> election </t>
    </r>
    <r>
      <rPr>
        <b/>
        <i/>
        <u/>
        <sz val="12"/>
        <rFont val="Calibri"/>
        <family val="2"/>
      </rPr>
      <t>meet</t>
    </r>
    <r>
      <rPr>
        <i/>
        <u/>
        <sz val="12"/>
        <rFont val="Calibri"/>
        <family val="2"/>
      </rPr>
      <t xml:space="preserve"> all of the requirements </t>
    </r>
    <r>
      <rPr>
        <sz val="12"/>
        <rFont val="Calibri"/>
        <family val="2"/>
      </rPr>
      <t xml:space="preserve">of M.S. 201.225 - at least 30 days before </t>
    </r>
    <r>
      <rPr>
        <i/>
        <sz val="12"/>
        <rFont val="Calibri"/>
        <family val="2"/>
      </rPr>
      <t>each</t>
    </r>
    <r>
      <rPr>
        <sz val="12"/>
        <rFont val="Calibri"/>
        <family val="2"/>
      </rPr>
      <t xml:space="preserve"> election.</t>
    </r>
  </si>
  <si>
    <r>
      <t xml:space="preserve">Jurisdiction with February Uniform Election Day Special Election: </t>
    </r>
    <r>
      <rPr>
        <sz val="12"/>
        <rFont val="Calibri"/>
        <family val="2"/>
      </rPr>
      <t xml:space="preserve">Time period for school districts to send M.S. 126C.17, subd. 9(b) required </t>
    </r>
    <r>
      <rPr>
        <i/>
        <sz val="12"/>
        <rFont val="Calibri"/>
        <family val="2"/>
      </rPr>
      <t>taxpayer</t>
    </r>
    <r>
      <rPr>
        <sz val="12"/>
        <rFont val="Calibri"/>
        <family val="2"/>
      </rPr>
      <t xml:space="preserve"> notices of </t>
    </r>
    <r>
      <rPr>
        <b/>
        <i/>
        <u/>
        <sz val="12"/>
        <rFont val="Calibri"/>
        <family val="2"/>
      </rPr>
      <t>February Uniform Election Date</t>
    </r>
    <r>
      <rPr>
        <sz val="12"/>
        <rFont val="Calibri"/>
        <family val="2"/>
      </rPr>
      <t xml:space="preserve"> elections referendum vote. Mailed to "taxpayers" (list is often obtained through county GIS or tax office) - at least 15 days but no more than 30 days before the day of the referendum election.</t>
    </r>
  </si>
  <si>
    <r>
      <t xml:space="preserve">Jurisdiction with February Uniform Election Day Special Election: </t>
    </r>
    <r>
      <rPr>
        <sz val="12"/>
        <rFont val="Calibri"/>
        <family val="2"/>
      </rPr>
      <t xml:space="preserve">Period of time to send </t>
    </r>
    <r>
      <rPr>
        <b/>
        <i/>
        <u/>
        <sz val="12"/>
        <rFont val="Calibri"/>
        <family val="2"/>
      </rPr>
      <t>February Uniform Election Date</t>
    </r>
    <r>
      <rPr>
        <sz val="12"/>
        <rFont val="Calibri"/>
        <family val="2"/>
      </rPr>
      <t xml:space="preserve"> mail ballots to registered voters in mail ballot precincts by nonforwardable mail. Send NRMail Ballot notice to Challenged/See ID identified voters - not more than 30 days (not regularly scheduled election) nor later than 14 days.</t>
    </r>
  </si>
  <si>
    <r>
      <t xml:space="preserve">Jurisdiction with February Uniform Election Day Special Election: </t>
    </r>
    <r>
      <rPr>
        <b/>
        <i/>
        <u/>
        <sz val="12"/>
        <rFont val="Calibri"/>
        <family val="2"/>
      </rPr>
      <t>February Uniform Election Date</t>
    </r>
    <r>
      <rPr>
        <sz val="12"/>
        <rFont val="Calibri"/>
        <family val="2"/>
      </rPr>
      <t xml:space="preserve"> Mail Ballot ballot boards review voted returned ballot envelopes for "acceptance" or "rejection." Within 5 days after receipt for voted ballots returned from beginning of Mail Ballot voting period through the 15th day before the election. Beginning the 14th day before the election, voted ballots must be reviewed within 3 days - beginning of Mail Ballot voting period (at least 30 days before "not regularly scheduled" election) until no later than 24 hours after the end of voting.</t>
    </r>
  </si>
  <si>
    <r>
      <t xml:space="preserve">Election Administration: </t>
    </r>
    <r>
      <rPr>
        <u/>
        <sz val="12"/>
        <rFont val="Calibri"/>
        <family val="2"/>
      </rPr>
      <t>Town March</t>
    </r>
    <r>
      <rPr>
        <sz val="12"/>
        <rFont val="Calibri"/>
        <family val="2"/>
      </rPr>
      <t xml:space="preserve"> Elections candidates filing period closes. </t>
    </r>
    <r>
      <rPr>
        <b/>
        <i/>
        <u/>
        <sz val="12"/>
        <rFont val="Calibri"/>
        <family val="2"/>
      </rPr>
      <t xml:space="preserve">Clerk's office must be open until 5:00 p.m. </t>
    </r>
    <r>
      <rPr>
        <sz val="12"/>
        <rFont val="Calibri"/>
        <family val="2"/>
      </rPr>
      <t>- 56 days before election.</t>
    </r>
  </si>
  <si>
    <r>
      <t xml:space="preserve">Town with March Elections: </t>
    </r>
    <r>
      <rPr>
        <u/>
        <sz val="12"/>
        <rFont val="Calibri"/>
        <family val="2"/>
      </rPr>
      <t>Town March</t>
    </r>
    <r>
      <rPr>
        <sz val="12"/>
        <rFont val="Calibri"/>
        <family val="2"/>
      </rPr>
      <t xml:space="preserve"> Elections candidates filing period closes. </t>
    </r>
    <r>
      <rPr>
        <b/>
        <i/>
        <u/>
        <sz val="12"/>
        <rFont val="Calibri"/>
        <family val="2"/>
      </rPr>
      <t xml:space="preserve">Clerk's office must be open until 5:00 p.m. </t>
    </r>
    <r>
      <rPr>
        <sz val="12"/>
        <rFont val="Calibri"/>
        <family val="2"/>
      </rPr>
      <t>- 56 days before election.</t>
    </r>
  </si>
  <si>
    <r>
      <t xml:space="preserve">Jurisdiction with April Uniform Election Day Special Election: </t>
    </r>
    <r>
      <rPr>
        <sz val="12"/>
        <rFont val="Calibri"/>
        <family val="2"/>
      </rPr>
      <t xml:space="preserve">Last day to notify OSS of a county, municipality or school district use of electronic rosters (e-pollbooks) for the first time in the </t>
    </r>
    <r>
      <rPr>
        <b/>
        <i/>
        <u/>
        <sz val="12"/>
        <rFont val="Calibri"/>
        <family val="2"/>
      </rPr>
      <t>April Uniform Election Date</t>
    </r>
    <r>
      <rPr>
        <sz val="12"/>
        <rFont val="Calibri"/>
        <family val="2"/>
      </rPr>
      <t xml:space="preserve"> election. Precincts are to be identified. Valid for those precincts for subsequent elections until revoked. If precincts are added later, a new notification is required - at least 90 days before the </t>
    </r>
    <r>
      <rPr>
        <i/>
        <sz val="12"/>
        <rFont val="Calibri"/>
        <family val="2"/>
      </rPr>
      <t>first</t>
    </r>
    <r>
      <rPr>
        <sz val="12"/>
        <rFont val="Calibri"/>
        <family val="2"/>
      </rPr>
      <t xml:space="preserve"> election.</t>
    </r>
  </si>
  <si>
    <r>
      <t xml:space="preserve">Jurisdiction with April Uniform Election Day Special Election: </t>
    </r>
    <r>
      <rPr>
        <sz val="12"/>
        <rFont val="Calibri"/>
        <family val="2"/>
      </rPr>
      <t xml:space="preserve">Last day for municipality to authorize mail balloting for local elections by resolution (revocation of resolution has same deadline) before </t>
    </r>
    <r>
      <rPr>
        <b/>
        <i/>
        <u/>
        <sz val="12"/>
        <rFont val="Calibri"/>
        <family val="2"/>
      </rPr>
      <t>April Uniform Election Date</t>
    </r>
    <r>
      <rPr>
        <sz val="12"/>
        <rFont val="Calibri"/>
        <family val="2"/>
      </rPr>
      <t xml:space="preserve"> special elections - no later than 90 days prior to the first election at which mail balloting will be used.</t>
    </r>
  </si>
  <si>
    <r>
      <t xml:space="preserve">Jurisdiction with April Uniform Election Day Special Election: </t>
    </r>
    <r>
      <rPr>
        <sz val="12"/>
        <rFont val="Calibri"/>
        <family val="2"/>
      </rPr>
      <t xml:space="preserve">Last day for jurisdiction to call for a </t>
    </r>
    <r>
      <rPr>
        <i/>
        <sz val="12"/>
        <rFont val="Calibri"/>
        <family val="2"/>
      </rPr>
      <t>mail election</t>
    </r>
    <r>
      <rPr>
        <sz val="12"/>
        <rFont val="Calibri"/>
        <family val="2"/>
      </rPr>
      <t xml:space="preserve"> for an </t>
    </r>
    <r>
      <rPr>
        <b/>
        <i/>
        <u/>
        <sz val="12"/>
        <rFont val="Calibri"/>
        <family val="2"/>
      </rPr>
      <t>April Uniform Election Date</t>
    </r>
    <r>
      <rPr>
        <sz val="12"/>
        <rFont val="Calibri"/>
        <family val="2"/>
      </rPr>
      <t xml:space="preserve"> "question-only" special election. Mail </t>
    </r>
    <r>
      <rPr>
        <i/>
        <sz val="12"/>
        <rFont val="Calibri"/>
        <family val="2"/>
      </rPr>
      <t>election</t>
    </r>
    <r>
      <rPr>
        <sz val="12"/>
        <rFont val="Calibri"/>
        <family val="2"/>
      </rPr>
      <t xml:space="preserve"> expires at end of election - 90 days prior to mail election.</t>
    </r>
  </si>
  <si>
    <r>
      <t xml:space="preserve">Election Administration: </t>
    </r>
    <r>
      <rPr>
        <sz val="12"/>
        <rFont val="Calibri"/>
        <family val="2"/>
      </rPr>
      <t>Last day for party county or legislative district chair to issue call for the precinct caucus and deliver same information to the municipal clerk and county auditor - at least 20 days before the precinct caucus meetings.</t>
    </r>
  </si>
  <si>
    <r>
      <t xml:space="preserve">Campaign Finance: </t>
    </r>
    <r>
      <rPr>
        <sz val="12"/>
        <rFont val="Calibri"/>
        <family val="2"/>
      </rPr>
      <t>Last day for party county or legislative district chair to issue call for the precinct caucus and deliver same information to the municipal clerk and county auditor - at least 20 days before the precinct caucus meetings.</t>
    </r>
  </si>
  <si>
    <r>
      <t xml:space="preserve">Political Parties: </t>
    </r>
    <r>
      <rPr>
        <sz val="12"/>
        <rFont val="Calibri"/>
        <family val="2"/>
      </rPr>
      <t>Last day for party county or legislative district chair to issue call for the precinct caucus and deliver same information to the municipal clerk and county auditor - at least 20 days before the precinct caucus meetings.</t>
    </r>
  </si>
  <si>
    <r>
      <t xml:space="preserve">SWCD: </t>
    </r>
    <r>
      <rPr>
        <sz val="12"/>
        <rFont val="Calibri"/>
        <family val="2"/>
      </rPr>
      <t>Last day for party county or legislative district chair to issue call for the precinct caucus and deliver same information to the municipal clerk and county auditor - at least 20 days before the precinct caucus meetings.</t>
    </r>
  </si>
  <si>
    <r>
      <t xml:space="preserve">City with a Primary: </t>
    </r>
    <r>
      <rPr>
        <sz val="12"/>
        <rFont val="Calibri"/>
        <family val="2"/>
      </rPr>
      <t>Last day for party county or legislative district chair to issue call for the precinct caucus and deliver same information to the municipal clerk and county auditor - at least 20 days before the precinct caucus meetings.</t>
    </r>
  </si>
  <si>
    <r>
      <t xml:space="preserve">City without a Primary: </t>
    </r>
    <r>
      <rPr>
        <sz val="12"/>
        <rFont val="Calibri"/>
        <family val="2"/>
      </rPr>
      <t>Last day for party county or legislative district chair to issue call for the precinct caucus and deliver same information to the municipal clerk and county auditor - at least 20 days before the precinct caucus meetings.</t>
    </r>
  </si>
  <si>
    <r>
      <t xml:space="preserve">Town with March Elections: </t>
    </r>
    <r>
      <rPr>
        <sz val="12"/>
        <rFont val="Calibri"/>
        <family val="2"/>
      </rPr>
      <t>Last day for party county or legislative district chair to issue call for the precinct caucus and deliver same information to the municipal clerk and county auditor - at least 20 days before the precinct caucus meetings.</t>
    </r>
  </si>
  <si>
    <r>
      <t xml:space="preserve">Town with November Elections: </t>
    </r>
    <r>
      <rPr>
        <sz val="12"/>
        <rFont val="Calibri"/>
        <family val="2"/>
      </rPr>
      <t>Last day for party county or legislative district chair to issue call for the precinct caucus and deliver same information to the municipal clerk and county auditor - at least 20 days before the precinct caucus meetings.</t>
    </r>
  </si>
  <si>
    <r>
      <t xml:space="preserve">Hospital District: </t>
    </r>
    <r>
      <rPr>
        <sz val="12"/>
        <rFont val="Calibri"/>
        <family val="2"/>
      </rPr>
      <t>Last day for party county or legislative district chair to issue call for the precinct caucus and deliver same information to the municipal clerk and county auditor - at least 20 days before the precinct caucus meetings.</t>
    </r>
  </si>
  <si>
    <r>
      <t xml:space="preserve">School District with a Primary: </t>
    </r>
    <r>
      <rPr>
        <sz val="12"/>
        <rFont val="Calibri"/>
        <family val="2"/>
      </rPr>
      <t>Last day for party county or legislative district chair to issue call for the precinct caucus and deliver same information to the municipal clerk and county auditor - at least 20 days before the precinct caucus meetings.</t>
    </r>
  </si>
  <si>
    <r>
      <t xml:space="preserve">School District without a Primary: </t>
    </r>
    <r>
      <rPr>
        <sz val="12"/>
        <rFont val="Calibri"/>
        <family val="2"/>
      </rPr>
      <t>Last day for party county or legislative district chair to issue call for the precinct caucus and deliver same information to the municipal clerk and county auditor - at least 20 days before the precinct caucus meetings.</t>
    </r>
  </si>
  <si>
    <r>
      <t xml:space="preserve">Election Administration: </t>
    </r>
    <r>
      <rPr>
        <sz val="12"/>
        <rFont val="Calibri"/>
        <family val="2"/>
      </rPr>
      <t xml:space="preserve">Candidates for </t>
    </r>
    <r>
      <rPr>
        <b/>
        <i/>
        <u/>
        <sz val="12"/>
        <rFont val="Calibri"/>
        <family val="2"/>
      </rPr>
      <t>March Town</t>
    </r>
    <r>
      <rPr>
        <sz val="12"/>
        <rFont val="Calibri"/>
        <family val="2"/>
      </rPr>
      <t xml:space="preserve"> elections may withdraw until 5:00 p.m. - 2 days after filing period closes.</t>
    </r>
  </si>
  <si>
    <r>
      <t xml:space="preserve">Town with March Elections: </t>
    </r>
    <r>
      <rPr>
        <sz val="12"/>
        <rFont val="Calibri"/>
        <family val="2"/>
      </rPr>
      <t xml:space="preserve">Candidates for </t>
    </r>
    <r>
      <rPr>
        <b/>
        <i/>
        <u/>
        <sz val="12"/>
        <rFont val="Calibri"/>
        <family val="2"/>
      </rPr>
      <t>March Town</t>
    </r>
    <r>
      <rPr>
        <sz val="12"/>
        <rFont val="Calibri"/>
        <family val="2"/>
      </rPr>
      <t xml:space="preserve"> elections may withdraw until 5:00 p.m. - 2 days after filing period closes.</t>
    </r>
  </si>
  <si>
    <r>
      <t xml:space="preserve">Jurisdiction with February Uniform Election Day Special Election: </t>
    </r>
    <r>
      <rPr>
        <sz val="12"/>
        <rFont val="Calibri"/>
        <family val="2"/>
      </rPr>
      <t xml:space="preserve">Last day to appoint election judges for </t>
    </r>
    <r>
      <rPr>
        <b/>
        <i/>
        <u/>
        <sz val="12"/>
        <rFont val="Calibri"/>
        <family val="2"/>
      </rPr>
      <t>February Uniform Election Date</t>
    </r>
    <r>
      <rPr>
        <sz val="12"/>
        <rFont val="Calibri"/>
        <family val="2"/>
      </rPr>
      <t xml:space="preserve"> elections – at least 25 days before election.</t>
    </r>
  </si>
  <si>
    <r>
      <t>Jurisdiction with February Uniform Election Day Special Election:</t>
    </r>
    <r>
      <rPr>
        <sz val="12"/>
        <rFont val="Calibri"/>
        <family val="2"/>
      </rPr>
      <t xml:space="preserve"> Last day to notify affected voters of a </t>
    </r>
    <r>
      <rPr>
        <b/>
        <i/>
        <u/>
        <sz val="12"/>
        <rFont val="Calibri"/>
        <family val="2"/>
      </rPr>
      <t>February Uniform Election Date</t>
    </r>
    <r>
      <rPr>
        <sz val="12"/>
        <rFont val="Calibri"/>
        <family val="2"/>
      </rPr>
      <t xml:space="preserve"> election polling place change – at least 25 days before election.</t>
    </r>
  </si>
  <si>
    <r>
      <t xml:space="preserve">Martin Luther King Jr. Day Holiday: </t>
    </r>
    <r>
      <rPr>
        <sz val="12"/>
        <rFont val="Calibri"/>
        <family val="2"/>
      </rPr>
      <t>No public business shall be transacted, except in cases of necessity.</t>
    </r>
  </si>
  <si>
    <r>
      <t>Jurisdiction with February Uniform Election Day Special Elections:</t>
    </r>
    <r>
      <rPr>
        <sz val="12"/>
        <rFont val="Calibri"/>
        <family val="2"/>
      </rPr>
      <t xml:space="preserve"> Last day to pre-register for </t>
    </r>
    <r>
      <rPr>
        <b/>
        <i/>
        <u/>
        <sz val="12"/>
        <rFont val="Calibri"/>
        <family val="2"/>
      </rPr>
      <t>February Uniform Election Date</t>
    </r>
    <r>
      <rPr>
        <sz val="12"/>
        <rFont val="Calibri"/>
        <family val="2"/>
      </rPr>
      <t xml:space="preserve"> elections. Paper applications received in person or by mail have a 5:00 p.m. deadline. Online voter registrations received through OSS secure website have an 11:59 p.m. deadline – closes 21 days before election.</t>
    </r>
  </si>
  <si>
    <r>
      <t xml:space="preserve">Jurisdiction with February Uniform Election Day Special Election: </t>
    </r>
    <r>
      <rPr>
        <sz val="12"/>
        <rFont val="Calibri"/>
        <family val="2"/>
      </rPr>
      <t xml:space="preserve">Last day for the operator of a residential facility to provide a certified list of employees eligible to vouch for residents of the facility to county auditor – no less than 20 days before the </t>
    </r>
    <r>
      <rPr>
        <b/>
        <i/>
        <u/>
        <sz val="12"/>
        <rFont val="Calibri"/>
        <family val="2"/>
      </rPr>
      <t>February Uniform Election Date</t>
    </r>
    <r>
      <rPr>
        <sz val="12"/>
        <rFont val="Calibri"/>
        <family val="2"/>
      </rPr>
      <t xml:space="preserve"> elections.</t>
    </r>
  </si>
  <si>
    <r>
      <t xml:space="preserve">Jurisdiction with February Uniform Election Day Special Election: </t>
    </r>
    <r>
      <rPr>
        <sz val="12"/>
        <rFont val="Calibri"/>
        <family val="2"/>
      </rPr>
      <t xml:space="preserve">Last day for appointed election judges to provide written notice to employers with certification (appt., hourly wage, hours of work) to be absent from work for serving on election day – at least 20 days before </t>
    </r>
    <r>
      <rPr>
        <b/>
        <i/>
        <u/>
        <sz val="12"/>
        <rFont val="Calibri"/>
        <family val="2"/>
      </rPr>
      <t>February Uniform Election Date</t>
    </r>
    <r>
      <rPr>
        <sz val="12"/>
        <rFont val="Calibri"/>
        <family val="2"/>
      </rPr>
      <t xml:space="preserve"> elections.</t>
    </r>
  </si>
  <si>
    <r>
      <t xml:space="preserve">Jurisdiction with February Uniform Election Day Special Elections: </t>
    </r>
    <r>
      <rPr>
        <sz val="12"/>
        <rFont val="Calibri"/>
        <family val="2"/>
      </rPr>
      <t xml:space="preserve">Counties produce polling place rosters for </t>
    </r>
    <r>
      <rPr>
        <b/>
        <i/>
        <u/>
        <sz val="12"/>
        <rFont val="Calibri"/>
        <family val="2"/>
      </rPr>
      <t>February Uniform Election Date</t>
    </r>
    <r>
      <rPr>
        <sz val="12"/>
        <rFont val="Calibri"/>
        <family val="2"/>
      </rPr>
      <t xml:space="preserve"> elections after completing all registration-related tasks. </t>
    </r>
    <r>
      <rPr>
        <i/>
        <sz val="12"/>
        <rFont val="Calibri"/>
        <family val="2"/>
      </rPr>
      <t>Paper</t>
    </r>
    <r>
      <rPr>
        <sz val="12"/>
        <rFont val="Calibri"/>
        <family val="2"/>
      </rPr>
      <t xml:space="preserve"> VRAs received by OSS by 5:00 p.m. on the 21st day before will be forwarded to appropriate counties as soon as possible. Also all </t>
    </r>
    <r>
      <rPr>
        <i/>
        <sz val="12"/>
        <rFont val="Calibri"/>
        <family val="2"/>
      </rPr>
      <t>"online"</t>
    </r>
    <r>
      <rPr>
        <sz val="12"/>
        <rFont val="Calibri"/>
        <family val="2"/>
      </rPr>
      <t xml:space="preserve"> VRAs received up until 11:59 p.m. on the 21st day </t>
    </r>
    <r>
      <rPr>
        <u/>
        <sz val="12"/>
        <rFont val="Calibri"/>
        <family val="2"/>
      </rPr>
      <t>must be</t>
    </r>
    <r>
      <rPr>
        <sz val="12"/>
        <rFont val="Calibri"/>
        <family val="2"/>
      </rPr>
      <t xml:space="preserve"> processed. Counties might not receive queued records until a couple days later (security checks). If the OSS is printing rosters, there are deadlines for "locking" the rosters.</t>
    </r>
  </si>
  <si>
    <r>
      <t xml:space="preserve">Jurisdiction with February Uniform Election Day Special Election: </t>
    </r>
    <r>
      <rPr>
        <sz val="12"/>
        <rFont val="Calibri"/>
        <family val="2"/>
      </rPr>
      <t xml:space="preserve">Period of time during which Election Judges shall deliver </t>
    </r>
    <r>
      <rPr>
        <b/>
        <i/>
        <u/>
        <sz val="12"/>
        <rFont val="Calibri"/>
        <family val="2"/>
      </rPr>
      <t>February Uniform Election Date</t>
    </r>
    <r>
      <rPr>
        <sz val="12"/>
        <rFont val="Calibri"/>
        <family val="2"/>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t>
    </r>
  </si>
  <si>
    <r>
      <t xml:space="preserve">Election Administration: </t>
    </r>
    <r>
      <rPr>
        <sz val="12"/>
        <rFont val="Calibri"/>
        <family val="2"/>
      </rPr>
      <t xml:space="preserve">Must appoint </t>
    </r>
    <r>
      <rPr>
        <b/>
        <i/>
        <u/>
        <sz val="12"/>
        <rFont val="Calibri"/>
        <family val="2"/>
      </rPr>
      <t>March Town</t>
    </r>
    <r>
      <rPr>
        <sz val="12"/>
        <rFont val="Calibri"/>
        <family val="2"/>
      </rPr>
      <t xml:space="preserve"> election </t>
    </r>
    <r>
      <rPr>
        <i/>
        <sz val="12"/>
        <rFont val="Calibri"/>
        <family val="2"/>
      </rPr>
      <t>mail and UOCAVA (county appoints) ballot board members</t>
    </r>
    <r>
      <rPr>
        <sz val="12"/>
        <rFont val="Calibri"/>
        <family val="2"/>
      </rPr>
      <t xml:space="preserve"> </t>
    </r>
    <r>
      <rPr>
        <u/>
        <sz val="12"/>
        <rFont val="Calibri"/>
        <family val="2"/>
      </rPr>
      <t>by</t>
    </r>
    <r>
      <rPr>
        <sz val="12"/>
        <rFont val="Calibri"/>
        <family val="2"/>
      </rPr>
      <t xml:space="preserve"> the time they are to examine the voted ballot </t>
    </r>
    <r>
      <rPr>
        <i/>
        <sz val="12"/>
        <rFont val="Calibri"/>
        <family val="2"/>
      </rPr>
      <t>return</t>
    </r>
    <r>
      <rPr>
        <sz val="12"/>
        <rFont val="Calibri"/>
        <family val="2"/>
      </rPr>
      <t xml:space="preserve"> envelopes and mark them "accepted" or "rejected" - before voted </t>
    </r>
    <r>
      <rPr>
        <i/>
        <sz val="12"/>
        <rFont val="Calibri"/>
        <family val="2"/>
      </rPr>
      <t>mail and UOCAVA</t>
    </r>
    <r>
      <rPr>
        <sz val="12"/>
        <rFont val="Calibri"/>
        <family val="2"/>
      </rPr>
      <t xml:space="preserve"> ballots are returned.</t>
    </r>
  </si>
  <si>
    <r>
      <t xml:space="preserve">Town with March Elections: </t>
    </r>
    <r>
      <rPr>
        <sz val="12"/>
        <rFont val="Calibri"/>
        <family val="2"/>
      </rPr>
      <t xml:space="preserve">Must appoint </t>
    </r>
    <r>
      <rPr>
        <b/>
        <i/>
        <u/>
        <sz val="12"/>
        <rFont val="Calibri"/>
        <family val="2"/>
      </rPr>
      <t>March Town</t>
    </r>
    <r>
      <rPr>
        <sz val="12"/>
        <rFont val="Calibri"/>
        <family val="2"/>
      </rPr>
      <t xml:space="preserve"> election </t>
    </r>
    <r>
      <rPr>
        <i/>
        <sz val="12"/>
        <rFont val="Calibri"/>
        <family val="2"/>
      </rPr>
      <t>mail and UOCAVA (county appoints) ballot board members</t>
    </r>
    <r>
      <rPr>
        <sz val="12"/>
        <rFont val="Calibri"/>
        <family val="2"/>
      </rPr>
      <t xml:space="preserve"> </t>
    </r>
    <r>
      <rPr>
        <u/>
        <sz val="12"/>
        <rFont val="Calibri"/>
        <family val="2"/>
      </rPr>
      <t>by</t>
    </r>
    <r>
      <rPr>
        <sz val="12"/>
        <rFont val="Calibri"/>
        <family val="2"/>
      </rPr>
      <t xml:space="preserve"> the time they are to examine the voted ballot </t>
    </r>
    <r>
      <rPr>
        <i/>
        <sz val="12"/>
        <rFont val="Calibri"/>
        <family val="2"/>
      </rPr>
      <t>return</t>
    </r>
    <r>
      <rPr>
        <sz val="12"/>
        <rFont val="Calibri"/>
        <family val="2"/>
      </rPr>
      <t xml:space="preserve"> envelopes and mark them "accepted" or "rejected" - before voted </t>
    </r>
    <r>
      <rPr>
        <i/>
        <sz val="12"/>
        <rFont val="Calibri"/>
        <family val="2"/>
      </rPr>
      <t>mail and UOCAVA</t>
    </r>
    <r>
      <rPr>
        <sz val="12"/>
        <rFont val="Calibri"/>
        <family val="2"/>
      </rPr>
      <t xml:space="preserve"> ballots are returned.</t>
    </r>
  </si>
  <si>
    <r>
      <t xml:space="preserve">Election Administration: </t>
    </r>
    <r>
      <rPr>
        <sz val="12"/>
        <rFont val="Calibri"/>
        <family val="2"/>
      </rPr>
      <t xml:space="preserve">Master list of registered voters available to Absentee Ballot administrators for </t>
    </r>
    <r>
      <rPr>
        <b/>
        <i/>
        <u/>
        <sz val="12"/>
        <rFont val="Calibri"/>
        <family val="2"/>
      </rPr>
      <t>March Town</t>
    </r>
    <r>
      <rPr>
        <sz val="12"/>
        <rFont val="Calibri"/>
        <family val="2"/>
      </rPr>
      <t xml:space="preserve"> election Absentee Ballot voting. Absentee Ballot voting begins 30 days before March Town election, but, master list is due at 46 days - 46 days before each election.</t>
    </r>
  </si>
  <si>
    <r>
      <t xml:space="preserve">Town with March Elections: </t>
    </r>
    <r>
      <rPr>
        <sz val="12"/>
        <rFont val="Calibri"/>
        <family val="2"/>
      </rPr>
      <t xml:space="preserve">Master list of registered voters available to Absentee Ballot administrators for </t>
    </r>
    <r>
      <rPr>
        <b/>
        <i/>
        <u/>
        <sz val="12"/>
        <rFont val="Calibri"/>
        <family val="2"/>
      </rPr>
      <t>March Town</t>
    </r>
    <r>
      <rPr>
        <sz val="12"/>
        <rFont val="Calibri"/>
        <family val="2"/>
      </rPr>
      <t xml:space="preserve"> election Absentee Ballot voting. Absentee Ballot voting begins 30 days before March Town election, but, master list is due at 46 days - 46 days before each election.</t>
    </r>
  </si>
  <si>
    <r>
      <t xml:space="preserve">Election Administration: </t>
    </r>
    <r>
      <rPr>
        <sz val="12"/>
        <rFont val="Calibri"/>
        <family val="2"/>
      </rPr>
      <t xml:space="preserve">County election offices make political party precinct caucus meetings information available. This is done with a </t>
    </r>
    <r>
      <rPr>
        <i/>
        <sz val="12"/>
        <rFont val="Calibri"/>
        <family val="2"/>
      </rPr>
      <t>precinct caucus finder</t>
    </r>
    <r>
      <rPr>
        <sz val="12"/>
        <rFont val="Calibri"/>
        <family val="2"/>
      </rPr>
      <t xml:space="preserve"> found on the OSS website. </t>
    </r>
    <r>
      <rPr>
        <u/>
        <sz val="12"/>
        <rFont val="Calibri"/>
        <family val="2"/>
      </rPr>
      <t>Suggested</t>
    </r>
    <r>
      <rPr>
        <sz val="12"/>
        <rFont val="Calibri"/>
        <family val="2"/>
      </rPr>
      <t xml:space="preserve"> that a county office keep "back up" copies (paper, electronic) of their county's information in the event of internet access problems, etc. - at least 10 days before precinct caucus meetings.</t>
    </r>
  </si>
  <si>
    <r>
      <t xml:space="preserve">Campaign Finance: </t>
    </r>
    <r>
      <rPr>
        <sz val="12"/>
        <rFont val="Calibri"/>
        <family val="2"/>
      </rPr>
      <t xml:space="preserve">County election offices make political party precinct caucus meetings information available. This is done with a </t>
    </r>
    <r>
      <rPr>
        <i/>
        <sz val="12"/>
        <rFont val="Calibri"/>
        <family val="2"/>
      </rPr>
      <t>precinct caucus finder</t>
    </r>
    <r>
      <rPr>
        <sz val="12"/>
        <rFont val="Calibri"/>
        <family val="2"/>
      </rPr>
      <t xml:space="preserve"> found on the OSS website. </t>
    </r>
    <r>
      <rPr>
        <u/>
        <sz val="12"/>
        <rFont val="Calibri"/>
        <family val="2"/>
      </rPr>
      <t>Suggested</t>
    </r>
    <r>
      <rPr>
        <sz val="12"/>
        <rFont val="Calibri"/>
        <family val="2"/>
      </rPr>
      <t xml:space="preserve"> that a county office keep "back up" copies (paper, electronic) of their county's information in the event of internet access problems, etc. - at least 10 days before precinct caucus meetings.</t>
    </r>
  </si>
  <si>
    <r>
      <t xml:space="preserve">Political Parties: </t>
    </r>
    <r>
      <rPr>
        <sz val="12"/>
        <rFont val="Calibri"/>
        <family val="2"/>
      </rPr>
      <t xml:space="preserve">County election offices make political party precinct caucus meetings information available. This is done with a </t>
    </r>
    <r>
      <rPr>
        <i/>
        <sz val="12"/>
        <rFont val="Calibri"/>
        <family val="2"/>
      </rPr>
      <t>precinct caucus finder</t>
    </r>
    <r>
      <rPr>
        <sz val="12"/>
        <rFont val="Calibri"/>
        <family val="2"/>
      </rPr>
      <t xml:space="preserve"> found on the OSS website. </t>
    </r>
    <r>
      <rPr>
        <u/>
        <sz val="12"/>
        <rFont val="Calibri"/>
        <family val="2"/>
      </rPr>
      <t>Suggested</t>
    </r>
    <r>
      <rPr>
        <sz val="12"/>
        <rFont val="Calibri"/>
        <family val="2"/>
      </rPr>
      <t xml:space="preserve"> that a county office keep "back up" copies (paper, electronic) of their county's information in the event of internet access problems, etc. - at least 10 days before precinct caucus meetings.</t>
    </r>
  </si>
  <si>
    <r>
      <t xml:space="preserve">SWCD: </t>
    </r>
    <r>
      <rPr>
        <sz val="12"/>
        <rFont val="Calibri"/>
        <family val="2"/>
      </rPr>
      <t xml:space="preserve">County election offices make political party precinct caucus meetings information available. This is done with a </t>
    </r>
    <r>
      <rPr>
        <i/>
        <sz val="12"/>
        <rFont val="Calibri"/>
        <family val="2"/>
      </rPr>
      <t>precinct caucus finder</t>
    </r>
    <r>
      <rPr>
        <sz val="12"/>
        <rFont val="Calibri"/>
        <family val="2"/>
      </rPr>
      <t xml:space="preserve"> found on the OSS website. </t>
    </r>
    <r>
      <rPr>
        <u/>
        <sz val="12"/>
        <rFont val="Calibri"/>
        <family val="2"/>
      </rPr>
      <t>Suggested</t>
    </r>
    <r>
      <rPr>
        <sz val="12"/>
        <rFont val="Calibri"/>
        <family val="2"/>
      </rPr>
      <t xml:space="preserve"> that a county office keep "back up" copies (paper, electronic) of their county's information in the event of internet access problems, etc. - at least 10 days before precinct caucus meetings.</t>
    </r>
  </si>
  <si>
    <r>
      <t xml:space="preserve">City with a Primary: </t>
    </r>
    <r>
      <rPr>
        <sz val="12"/>
        <rFont val="Calibri"/>
        <family val="2"/>
      </rPr>
      <t xml:space="preserve">County election offices make political party precinct caucus meetings information available. This is done with a </t>
    </r>
    <r>
      <rPr>
        <i/>
        <sz val="12"/>
        <rFont val="Calibri"/>
        <family val="2"/>
      </rPr>
      <t>precinct caucus finder</t>
    </r>
    <r>
      <rPr>
        <sz val="12"/>
        <rFont val="Calibri"/>
        <family val="2"/>
      </rPr>
      <t xml:space="preserve"> found on the OSS website. </t>
    </r>
    <r>
      <rPr>
        <u/>
        <sz val="12"/>
        <rFont val="Calibri"/>
        <family val="2"/>
      </rPr>
      <t>Suggested</t>
    </r>
    <r>
      <rPr>
        <sz val="12"/>
        <rFont val="Calibri"/>
        <family val="2"/>
      </rPr>
      <t xml:space="preserve"> that a county office keep "back up" copies (paper, electronic) of their county's information in the event of internet access problems, etc. - at least 10 days before precinct caucus meetings.</t>
    </r>
  </si>
  <si>
    <r>
      <t xml:space="preserve">City without a Primary: </t>
    </r>
    <r>
      <rPr>
        <sz val="12"/>
        <rFont val="Calibri"/>
        <family val="2"/>
      </rPr>
      <t xml:space="preserve">County election offices make political party precinct caucus meetings information available. This is done with a </t>
    </r>
    <r>
      <rPr>
        <i/>
        <sz val="12"/>
        <rFont val="Calibri"/>
        <family val="2"/>
      </rPr>
      <t>precinct caucus finder</t>
    </r>
    <r>
      <rPr>
        <sz val="12"/>
        <rFont val="Calibri"/>
        <family val="2"/>
      </rPr>
      <t xml:space="preserve"> found on the OSS website. </t>
    </r>
    <r>
      <rPr>
        <u/>
        <sz val="12"/>
        <rFont val="Calibri"/>
        <family val="2"/>
      </rPr>
      <t>Suggested</t>
    </r>
    <r>
      <rPr>
        <sz val="12"/>
        <rFont val="Calibri"/>
        <family val="2"/>
      </rPr>
      <t xml:space="preserve"> that a county office keep "back up" copies (paper, electronic) of their county's information in the event of internet access problems, etc. - at least 10 days before precinct caucus meetings.</t>
    </r>
  </si>
  <si>
    <r>
      <t xml:space="preserve">Town with March Elections: </t>
    </r>
    <r>
      <rPr>
        <sz val="12"/>
        <rFont val="Calibri"/>
        <family val="2"/>
      </rPr>
      <t xml:space="preserve">County election offices make political party precinct caucus meetings information available. This is done with a </t>
    </r>
    <r>
      <rPr>
        <i/>
        <sz val="12"/>
        <rFont val="Calibri"/>
        <family val="2"/>
      </rPr>
      <t>precinct caucus finder</t>
    </r>
    <r>
      <rPr>
        <sz val="12"/>
        <rFont val="Calibri"/>
        <family val="2"/>
      </rPr>
      <t xml:space="preserve"> found on the OSS website. </t>
    </r>
    <r>
      <rPr>
        <u/>
        <sz val="12"/>
        <rFont val="Calibri"/>
        <family val="2"/>
      </rPr>
      <t>Suggested</t>
    </r>
    <r>
      <rPr>
        <sz val="12"/>
        <rFont val="Calibri"/>
        <family val="2"/>
      </rPr>
      <t xml:space="preserve"> that a county office keep "back up" copies (paper, electronic) of their county's information in the event of internet access problems, etc. - at least 10 days before precinct caucus meetings.</t>
    </r>
  </si>
  <si>
    <r>
      <t xml:space="preserve">Town with November Elections: </t>
    </r>
    <r>
      <rPr>
        <sz val="12"/>
        <rFont val="Calibri"/>
        <family val="2"/>
      </rPr>
      <t xml:space="preserve">County election offices make political party precinct caucus meetings information available. This is done with a </t>
    </r>
    <r>
      <rPr>
        <i/>
        <sz val="12"/>
        <rFont val="Calibri"/>
        <family val="2"/>
      </rPr>
      <t>precinct caucus finder</t>
    </r>
    <r>
      <rPr>
        <sz val="12"/>
        <rFont val="Calibri"/>
        <family val="2"/>
      </rPr>
      <t xml:space="preserve"> found on the OSS website. </t>
    </r>
    <r>
      <rPr>
        <u/>
        <sz val="12"/>
        <rFont val="Calibri"/>
        <family val="2"/>
      </rPr>
      <t>Suggested</t>
    </r>
    <r>
      <rPr>
        <sz val="12"/>
        <rFont val="Calibri"/>
        <family val="2"/>
      </rPr>
      <t xml:space="preserve"> that a county office keep "back up" copies (paper, electronic) of their county's information in the event of internet access problems, etc. - at least 10 days before precinct caucus meetings.</t>
    </r>
  </si>
  <si>
    <r>
      <t xml:space="preserve">Hospital District: </t>
    </r>
    <r>
      <rPr>
        <sz val="12"/>
        <rFont val="Calibri"/>
        <family val="2"/>
      </rPr>
      <t xml:space="preserve">County election offices make political party precinct caucus meetings information available. This is done with a </t>
    </r>
    <r>
      <rPr>
        <i/>
        <sz val="12"/>
        <rFont val="Calibri"/>
        <family val="2"/>
      </rPr>
      <t>precinct caucus finder</t>
    </r>
    <r>
      <rPr>
        <sz val="12"/>
        <rFont val="Calibri"/>
        <family val="2"/>
      </rPr>
      <t xml:space="preserve"> found on the OSS website. </t>
    </r>
    <r>
      <rPr>
        <u/>
        <sz val="12"/>
        <rFont val="Calibri"/>
        <family val="2"/>
      </rPr>
      <t>Suggested</t>
    </r>
    <r>
      <rPr>
        <sz val="12"/>
        <rFont val="Calibri"/>
        <family val="2"/>
      </rPr>
      <t xml:space="preserve"> that a county office keep "back up" copies (paper, electronic) of their county's information in the event of internet access problems, etc. - at least 10 days before precinct caucus meetings.</t>
    </r>
  </si>
  <si>
    <r>
      <t xml:space="preserve">School District with a Primary: </t>
    </r>
    <r>
      <rPr>
        <sz val="12"/>
        <rFont val="Calibri"/>
        <family val="2"/>
      </rPr>
      <t xml:space="preserve">County election offices make political party precinct caucus meetings information available. This is done with a </t>
    </r>
    <r>
      <rPr>
        <i/>
        <sz val="12"/>
        <rFont val="Calibri"/>
        <family val="2"/>
      </rPr>
      <t>precinct caucus finder</t>
    </r>
    <r>
      <rPr>
        <sz val="12"/>
        <rFont val="Calibri"/>
        <family val="2"/>
      </rPr>
      <t xml:space="preserve"> found on the OSS website. </t>
    </r>
    <r>
      <rPr>
        <u/>
        <sz val="12"/>
        <rFont val="Calibri"/>
        <family val="2"/>
      </rPr>
      <t>Suggested</t>
    </r>
    <r>
      <rPr>
        <sz val="12"/>
        <rFont val="Calibri"/>
        <family val="2"/>
      </rPr>
      <t xml:space="preserve"> that a county office keep "back up" copies (paper, electronic) of their county's information in the event of internet access problems, etc. - at least 10 days before precinct caucus meetings.</t>
    </r>
  </si>
  <si>
    <r>
      <t xml:space="preserve">School District without a Primary: </t>
    </r>
    <r>
      <rPr>
        <sz val="12"/>
        <rFont val="Calibri"/>
        <family val="2"/>
      </rPr>
      <t xml:space="preserve">County election offices make political party precinct caucus meetings information available. This is done with a </t>
    </r>
    <r>
      <rPr>
        <i/>
        <sz val="12"/>
        <rFont val="Calibri"/>
        <family val="2"/>
      </rPr>
      <t>precinct caucus finder</t>
    </r>
    <r>
      <rPr>
        <sz val="12"/>
        <rFont val="Calibri"/>
        <family val="2"/>
      </rPr>
      <t xml:space="preserve"> found on the OSS website. </t>
    </r>
    <r>
      <rPr>
        <u/>
        <sz val="12"/>
        <rFont val="Calibri"/>
        <family val="2"/>
      </rPr>
      <t>Suggested</t>
    </r>
    <r>
      <rPr>
        <sz val="12"/>
        <rFont val="Calibri"/>
        <family val="2"/>
      </rPr>
      <t xml:space="preserve"> that a county office keep "back up" copies (paper, electronic) of their county's information in the event of internet access problems, etc. - at least 10 days before precinct caucus meetings.</t>
    </r>
  </si>
  <si>
    <r>
      <t xml:space="preserve">Election Administration: </t>
    </r>
    <r>
      <rPr>
        <b/>
        <i/>
        <u/>
        <sz val="12"/>
        <rFont val="Calibri"/>
        <family val="2"/>
      </rPr>
      <t>March Town</t>
    </r>
    <r>
      <rPr>
        <sz val="12"/>
        <rFont val="Calibri"/>
        <family val="2"/>
      </rPr>
      <t xml:space="preserve"> mail ballot shall be mailed by nonforwardable mail to all registered voters in mail ballot precincts identified for local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 [March Town elections' absentee ballots might not be available until 30 days before].</t>
    </r>
  </si>
  <si>
    <r>
      <t xml:space="preserve">Town with March Elections: </t>
    </r>
    <r>
      <rPr>
        <b/>
        <i/>
        <u/>
        <sz val="12"/>
        <rFont val="Calibri"/>
        <family val="2"/>
      </rPr>
      <t>March Town</t>
    </r>
    <r>
      <rPr>
        <sz val="12"/>
        <rFont val="Calibri"/>
        <family val="2"/>
      </rPr>
      <t xml:space="preserve"> mail ballot shall be mailed by nonforwardable mail to all registered voters in mail ballot precincts identified for local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 [March Town elections' absentee ballots might not be available until 30 days before].</t>
    </r>
  </si>
  <si>
    <r>
      <t xml:space="preserve">Election Administration: </t>
    </r>
    <r>
      <rPr>
        <i/>
        <sz val="12"/>
        <rFont val="Calibri"/>
        <family val="2"/>
      </rPr>
      <t>Counties</t>
    </r>
    <r>
      <rPr>
        <sz val="12"/>
        <rFont val="Calibri"/>
        <family val="2"/>
      </rPr>
      <t xml:space="preserve"> transmit </t>
    </r>
    <r>
      <rPr>
        <b/>
        <i/>
        <u/>
        <sz val="12"/>
        <rFont val="Calibri"/>
        <family val="2"/>
      </rPr>
      <t>March Town</t>
    </r>
    <r>
      <rPr>
        <i/>
        <u/>
        <sz val="12"/>
        <rFont val="Calibri"/>
        <family val="2"/>
      </rPr>
      <t xml:space="preserve"> UOCAVA ballots for town residents with UOCAVA </t>
    </r>
    <r>
      <rPr>
        <sz val="12"/>
        <rFont val="Calibri"/>
        <family val="2"/>
      </rPr>
      <t xml:space="preserve">applications on file for that calendar year. </t>
    </r>
    <r>
      <rPr>
        <u/>
        <sz val="12"/>
        <rFont val="Calibri"/>
        <family val="2"/>
      </rPr>
      <t>Town clerk to provide ballots to auditor's office for transmission</t>
    </r>
    <r>
      <rPr>
        <sz val="12"/>
        <rFont val="Calibri"/>
        <family val="2"/>
      </rPr>
      <t xml:space="preserve"> - at least 46 days before the election.</t>
    </r>
  </si>
  <si>
    <r>
      <t>Town with March Elections:</t>
    </r>
    <r>
      <rPr>
        <sz val="12"/>
        <rFont val="Calibri"/>
        <family val="2"/>
      </rPr>
      <t xml:space="preserve"> </t>
    </r>
    <r>
      <rPr>
        <i/>
        <sz val="12"/>
        <rFont val="Calibri"/>
        <family val="2"/>
      </rPr>
      <t>Counties</t>
    </r>
    <r>
      <rPr>
        <sz val="12"/>
        <rFont val="Calibri"/>
        <family val="2"/>
      </rPr>
      <t xml:space="preserve"> transmit </t>
    </r>
    <r>
      <rPr>
        <b/>
        <i/>
        <u/>
        <sz val="12"/>
        <rFont val="Calibri"/>
        <family val="2"/>
      </rPr>
      <t>March Town</t>
    </r>
    <r>
      <rPr>
        <i/>
        <u/>
        <sz val="12"/>
        <rFont val="Calibri"/>
        <family val="2"/>
      </rPr>
      <t xml:space="preserve"> UOCAVA ballots for town residents with UOCAVA</t>
    </r>
    <r>
      <rPr>
        <sz val="12"/>
        <rFont val="Calibri"/>
        <family val="2"/>
      </rPr>
      <t xml:space="preserve"> applications on file for that calendar year. </t>
    </r>
    <r>
      <rPr>
        <u/>
        <sz val="12"/>
        <rFont val="Calibri"/>
        <family val="2"/>
      </rPr>
      <t>Town clerk to provide ballots to auditor's office for transmission</t>
    </r>
    <r>
      <rPr>
        <sz val="12"/>
        <rFont val="Calibri"/>
        <family val="2"/>
      </rPr>
      <t xml:space="preserve"> - at least 46 days before the election.</t>
    </r>
  </si>
  <si>
    <r>
      <t>Election Administration:</t>
    </r>
    <r>
      <rPr>
        <sz val="12"/>
        <rFont val="Calibri"/>
        <family val="2"/>
      </rPr>
      <t xml:space="preserve"> An agent returning another's Absentee Ballot or Mail Ballot must show ID with name and signature. </t>
    </r>
    <r>
      <rPr>
        <b/>
        <i/>
        <u/>
        <sz val="12"/>
        <rFont val="Calibri"/>
        <family val="2"/>
      </rPr>
      <t>March Town</t>
    </r>
    <r>
      <rPr>
        <sz val="12"/>
        <rFont val="Calibri"/>
        <family val="2"/>
      </rPr>
      <t xml:space="preserve"> election administrators record agent's name/address, voter's name/address and has agent sign the log. An agent may deliver no more than three other voters' ballots in any election. Ballot packets returned by agents are to be reviewed for tampering.</t>
    </r>
  </si>
  <si>
    <r>
      <t>Town with March Elections:</t>
    </r>
    <r>
      <rPr>
        <sz val="12"/>
        <rFont val="Calibri"/>
        <family val="2"/>
      </rPr>
      <t xml:space="preserve"> An agent returning another's Absentee Ballot or Mail Ballot must show ID with name and signature. </t>
    </r>
    <r>
      <rPr>
        <b/>
        <i/>
        <u/>
        <sz val="12"/>
        <rFont val="Calibri"/>
        <family val="2"/>
      </rPr>
      <t>March Town</t>
    </r>
    <r>
      <rPr>
        <sz val="12"/>
        <rFont val="Calibri"/>
        <family val="2"/>
      </rPr>
      <t xml:space="preserve"> election administrators record agent's name/address, voter's name/address and has agent sign the log. An agent may deliver no more than three other voters' ballots in any election. Ballot packets returned by agents are to be reviewed for tampering.</t>
    </r>
  </si>
  <si>
    <r>
      <t>Election Administration:</t>
    </r>
    <r>
      <rPr>
        <sz val="12"/>
        <rFont val="Calibri"/>
        <family val="2"/>
      </rPr>
      <t xml:space="preserve"> All </t>
    </r>
    <r>
      <rPr>
        <b/>
        <i/>
        <u/>
        <sz val="12"/>
        <rFont val="Calibri"/>
        <family val="2"/>
      </rPr>
      <t>March Town</t>
    </r>
    <r>
      <rPr>
        <sz val="12"/>
        <rFont val="Calibri"/>
        <family val="2"/>
      </rPr>
      <t xml:space="preserve"> election administrators date, stamp or initial and record returned voted ballot envelopes (if SVRS being used, mark as received in SVRS) and place in secure location for ballot board review.</t>
    </r>
  </si>
  <si>
    <r>
      <t>Town with March Elections:</t>
    </r>
    <r>
      <rPr>
        <sz val="12"/>
        <rFont val="Calibri"/>
        <family val="2"/>
      </rPr>
      <t xml:space="preserve"> All </t>
    </r>
    <r>
      <rPr>
        <b/>
        <i/>
        <u/>
        <sz val="12"/>
        <rFont val="Calibri"/>
        <family val="2"/>
      </rPr>
      <t>March Town</t>
    </r>
    <r>
      <rPr>
        <sz val="12"/>
        <rFont val="Calibri"/>
        <family val="2"/>
      </rPr>
      <t xml:space="preserve"> election administrators date, stamp or initial and record returned voted ballot envelopes (if SVRS being used, mark as received in SVRS) and place in secure location for ballot board review.</t>
    </r>
  </si>
  <si>
    <r>
      <t xml:space="preserve">OSS: </t>
    </r>
    <r>
      <rPr>
        <b/>
        <i/>
        <u/>
        <sz val="12"/>
        <rFont val="Calibri"/>
        <family val="2"/>
      </rPr>
      <t>March Town</t>
    </r>
    <r>
      <rPr>
        <sz val="12"/>
        <rFont val="Calibri"/>
        <family val="2"/>
      </rPr>
      <t xml:space="preserve"> Mail Ballot ballot boards review voted returned ballot envelopes for "acceptance" or "rejection." Within 5 days after receipt for voted ballots returned from beginning of Mail Ballot voting period through the 15th day before the election. Beginning the 14th day before the election, voted ballots must be reviewed within 3 days - beginning of Mail Ballot voting period (at least 46 days before election) until no later than 24 hours after the end of voting.</t>
    </r>
  </si>
  <si>
    <r>
      <t xml:space="preserve">Town with March Elections: </t>
    </r>
    <r>
      <rPr>
        <b/>
        <i/>
        <u/>
        <sz val="12"/>
        <rFont val="Calibri"/>
        <family val="2"/>
      </rPr>
      <t>March Town</t>
    </r>
    <r>
      <rPr>
        <sz val="12"/>
        <rFont val="Calibri"/>
        <family val="2"/>
      </rPr>
      <t xml:space="preserve"> Mail Ballot ballot boards review voted returned ballot envelopes for "acceptance" or "rejection." Within 5 days after receipt for voted ballots returned from beginning of Mail Ballot voting period through the 15th day before the election. Beginning the 14th day before the election, voted ballots must be reviewed within 3 days - beginning of Mail Ballot voting period (at least 46 days before election) until no later than 24 hours after the end of voting.</t>
    </r>
  </si>
  <si>
    <r>
      <t xml:space="preserve">Election Administration: </t>
    </r>
    <r>
      <rPr>
        <sz val="12"/>
        <rFont val="Calibri"/>
        <family val="2"/>
      </rPr>
      <t>Last day for employee who is entitled to attend a major political party precinct caucus to provide written notice to employer to be absent from work for the purpose of attending the caucus during the time for which the caucus is scheduled without penalty or deduction from salary or wages on account of the absence other than a deduction in salary for the time of absence from employment - at least 10 days' written notice.</t>
    </r>
  </si>
  <si>
    <r>
      <t xml:space="preserve">Political Parties: </t>
    </r>
    <r>
      <rPr>
        <sz val="12"/>
        <rFont val="Calibri"/>
        <family val="2"/>
      </rPr>
      <t>Last day for employee who is entitled to attend a major political party precinct caucus to provide written notice to employer to be absent from work for the purpose of attending the caucus during the time for which the caucus is scheduled without penalty or deduction from salary or wages on account of the absence other than a deduction in salary for the time of absence from employment - at least 10 days' written notice.</t>
    </r>
  </si>
  <si>
    <r>
      <t xml:space="preserve">City with a Primary: </t>
    </r>
    <r>
      <rPr>
        <sz val="12"/>
        <rFont val="Calibri"/>
        <family val="2"/>
      </rPr>
      <t>Last day for employee who is entitled to attend a major political party precinct caucus to provide written notice to employer to be absent from work for the purpose of attending the caucus during the time for which the caucus is scheduled without penalty or deduction from salary or wages on account of the absence other than a deduction in salary for the time of absence from employment - at least 10 days' written notice.</t>
    </r>
  </si>
  <si>
    <r>
      <t xml:space="preserve">City without a Primary: </t>
    </r>
    <r>
      <rPr>
        <sz val="12"/>
        <rFont val="Calibri"/>
        <family val="2"/>
      </rPr>
      <t>Last day for employee who is entitled to attend a major political party precinct caucus to provide written notice to employer to be absent from work for the purpose of attending the caucus during the time for which the caucus is scheduled without penalty or deduction from salary or wages on account of the absence other than a deduction in salary for the time of absence from employment - at least 10 days' written notice.</t>
    </r>
  </si>
  <si>
    <r>
      <t xml:space="preserve">Town with March Elections: </t>
    </r>
    <r>
      <rPr>
        <sz val="12"/>
        <rFont val="Calibri"/>
        <family val="2"/>
      </rPr>
      <t>Last day for employee who is entitled to attend a major political party precinct caucus to provide written notice to employer to be absent from work for the purpose of attending the caucus during the time for which the caucus is scheduled without penalty or deduction from salary or wages on account of the absence other than a deduction in salary for the time of absence from employment - at least 10 days' written notice.</t>
    </r>
  </si>
  <si>
    <r>
      <t xml:space="preserve">Town with November Elections: </t>
    </r>
    <r>
      <rPr>
        <sz val="12"/>
        <rFont val="Calibri"/>
        <family val="2"/>
      </rPr>
      <t>Last day for employee who is entitled to attend a major political party precinct caucus to provide written notice to employer to be absent from work for the purpose of attending the caucus during the time for which the caucus is scheduled without penalty or deduction from salary or wages on account of the absence other than a deduction in salary for the time of absence from employment - at least 10 days' written notice.</t>
    </r>
  </si>
  <si>
    <r>
      <t xml:space="preserve">Election Administration: </t>
    </r>
    <r>
      <rPr>
        <sz val="12"/>
        <rFont val="Calibri"/>
        <family val="2"/>
      </rPr>
      <t xml:space="preserve">Municipality must </t>
    </r>
    <r>
      <rPr>
        <u/>
        <sz val="12"/>
        <rFont val="Calibri"/>
        <family val="2"/>
      </rPr>
      <t>not</t>
    </r>
    <r>
      <rPr>
        <sz val="12"/>
        <rFont val="Calibri"/>
        <family val="2"/>
      </rPr>
      <t xml:space="preserve"> make a change to the </t>
    </r>
    <r>
      <rPr>
        <i/>
        <sz val="12"/>
        <rFont val="Calibri"/>
        <family val="2"/>
      </rPr>
      <t>number or name of a street address</t>
    </r>
    <r>
      <rPr>
        <sz val="12"/>
        <rFont val="Calibri"/>
        <family val="2"/>
      </rPr>
      <t xml:space="preserve"> of an existing residence prior to </t>
    </r>
    <r>
      <rPr>
        <b/>
        <i/>
        <u/>
        <sz val="12"/>
        <rFont val="Calibri"/>
        <family val="2"/>
      </rPr>
      <t>March Town</t>
    </r>
    <r>
      <rPr>
        <sz val="12"/>
        <rFont val="Calibri"/>
        <family val="2"/>
      </rPr>
      <t xml:space="preserve"> elections in a jurisdiction which includes the affected residence - not during the 45 days prior to </t>
    </r>
    <r>
      <rPr>
        <b/>
        <i/>
        <u/>
        <sz val="12"/>
        <rFont val="Calibri"/>
        <family val="2"/>
      </rPr>
      <t>any</t>
    </r>
    <r>
      <rPr>
        <sz val="12"/>
        <rFont val="Calibri"/>
        <family val="2"/>
      </rPr>
      <t xml:space="preserve"> election.</t>
    </r>
  </si>
  <si>
    <r>
      <t xml:space="preserve">Town with March Elections: </t>
    </r>
    <r>
      <rPr>
        <sz val="12"/>
        <rFont val="Calibri"/>
        <family val="2"/>
      </rPr>
      <t xml:space="preserve">Municipality must </t>
    </r>
    <r>
      <rPr>
        <u/>
        <sz val="12"/>
        <rFont val="Calibri"/>
        <family val="2"/>
      </rPr>
      <t>not</t>
    </r>
    <r>
      <rPr>
        <sz val="12"/>
        <rFont val="Calibri"/>
        <family val="2"/>
      </rPr>
      <t xml:space="preserve"> make a change to the </t>
    </r>
    <r>
      <rPr>
        <i/>
        <sz val="12"/>
        <rFont val="Calibri"/>
        <family val="2"/>
      </rPr>
      <t>number or name of a street address</t>
    </r>
    <r>
      <rPr>
        <sz val="12"/>
        <rFont val="Calibri"/>
        <family val="2"/>
      </rPr>
      <t xml:space="preserve"> of an existing residence prior to </t>
    </r>
    <r>
      <rPr>
        <b/>
        <i/>
        <u/>
        <sz val="12"/>
        <rFont val="Calibri"/>
        <family val="2"/>
      </rPr>
      <t>March Town</t>
    </r>
    <r>
      <rPr>
        <sz val="12"/>
        <rFont val="Calibri"/>
        <family val="2"/>
      </rPr>
      <t xml:space="preserve"> elections in a jurisdiction which includes the affected residence - not during the 45 days prior to </t>
    </r>
    <r>
      <rPr>
        <b/>
        <i/>
        <u/>
        <sz val="12"/>
        <rFont val="Calibri"/>
        <family val="2"/>
      </rPr>
      <t>any</t>
    </r>
    <r>
      <rPr>
        <sz val="12"/>
        <rFont val="Calibri"/>
        <family val="2"/>
      </rPr>
      <t xml:space="preserve"> election.</t>
    </r>
  </si>
  <si>
    <r>
      <t xml:space="preserve">Jurisdiction with February Uniform Election Day Special Election: </t>
    </r>
    <r>
      <rPr>
        <sz val="12"/>
        <rFont val="Calibri"/>
        <family val="2"/>
      </rPr>
      <t xml:space="preserve">Last day for municipalities and school districts to publish </t>
    </r>
    <r>
      <rPr>
        <i/>
        <sz val="12"/>
        <rFont val="Calibri"/>
        <family val="2"/>
      </rPr>
      <t>1st</t>
    </r>
    <r>
      <rPr>
        <sz val="12"/>
        <rFont val="Calibri"/>
        <family val="2"/>
      </rPr>
      <t xml:space="preserve"> of 2 notices of special elections being held on the</t>
    </r>
    <r>
      <rPr>
        <i/>
        <sz val="12"/>
        <rFont val="Calibri"/>
        <family val="2"/>
      </rPr>
      <t xml:space="preserve"> </t>
    </r>
    <r>
      <rPr>
        <b/>
        <i/>
        <u/>
        <sz val="12"/>
        <rFont val="Calibri"/>
        <family val="2"/>
      </rPr>
      <t>February Uniform Election Date</t>
    </r>
    <r>
      <rPr>
        <sz val="12"/>
        <rFont val="Calibri"/>
        <family val="2"/>
      </rPr>
      <t>. Optional for 4th class cities and *non-metro towns – 2 weeks' published notice.</t>
    </r>
  </si>
  <si>
    <r>
      <t xml:space="preserve">Jurisdiction with February Uniform Election Day Special Election: </t>
    </r>
    <r>
      <rPr>
        <sz val="12"/>
        <rFont val="Calibri"/>
        <family val="2"/>
      </rPr>
      <t xml:space="preserve">Last day to publish municipal </t>
    </r>
    <r>
      <rPr>
        <b/>
        <i/>
        <u/>
        <sz val="12"/>
        <rFont val="Calibri"/>
        <family val="2"/>
      </rPr>
      <t>February Uniform Election Date</t>
    </r>
    <r>
      <rPr>
        <sz val="12"/>
        <rFont val="Calibri"/>
        <family val="2"/>
      </rPr>
      <t xml:space="preserve"> </t>
    </r>
    <r>
      <rPr>
        <i/>
        <sz val="12"/>
        <rFont val="Calibri"/>
        <family val="2"/>
      </rPr>
      <t>special</t>
    </r>
    <r>
      <rPr>
        <sz val="12"/>
        <rFont val="Calibri"/>
        <family val="2"/>
      </rPr>
      <t xml:space="preserve"> election </t>
    </r>
    <r>
      <rPr>
        <i/>
        <sz val="12"/>
        <rFont val="Calibri"/>
        <family val="2"/>
      </rPr>
      <t xml:space="preserve">sample ballot </t>
    </r>
    <r>
      <rPr>
        <sz val="12"/>
        <rFont val="Calibri"/>
        <family val="2"/>
      </rPr>
      <t>(Optional for 4th class cities and *non-metro towns) – at least 2 weeks before election.</t>
    </r>
  </si>
  <si>
    <r>
      <t>Jurisdiction with February Uniform Election Day Special Election:</t>
    </r>
    <r>
      <rPr>
        <sz val="12"/>
        <rFont val="Calibri"/>
        <family val="2"/>
      </rPr>
      <t xml:space="preserve"> Last day to send an initial or subsequent mailing of Mail Ballot or Mail Election ballots to those voters in a </t>
    </r>
    <r>
      <rPr>
        <b/>
        <i/>
        <u/>
        <sz val="12"/>
        <rFont val="Calibri"/>
        <family val="2"/>
      </rPr>
      <t>February Uniform Election Date</t>
    </r>
    <r>
      <rPr>
        <sz val="12"/>
        <rFont val="Calibri"/>
        <family val="2"/>
      </rPr>
      <t xml:space="preserve"> mail ballot precinct who registered to vote before the 20th day before the election - no later than 14 days before the election.</t>
    </r>
  </si>
  <si>
    <r>
      <t xml:space="preserve">Jurisdiction with February Uniform Election Day Special Election: </t>
    </r>
    <r>
      <rPr>
        <sz val="12"/>
        <rFont val="Calibri"/>
        <family val="2"/>
      </rPr>
      <t xml:space="preserve">A </t>
    </r>
    <r>
      <rPr>
        <i/>
        <sz val="12"/>
        <rFont val="Calibri"/>
        <family val="2"/>
      </rPr>
      <t>municipal</t>
    </r>
    <r>
      <rPr>
        <sz val="12"/>
        <rFont val="Calibri"/>
        <family val="2"/>
      </rPr>
      <t xml:space="preserve"> </t>
    </r>
    <r>
      <rPr>
        <b/>
        <i/>
        <u/>
        <sz val="12"/>
        <rFont val="Calibri"/>
        <family val="2"/>
      </rPr>
      <t>February Uniform Election Date</t>
    </r>
    <r>
      <rPr>
        <sz val="12"/>
        <rFont val="Calibri"/>
        <family val="2"/>
      </rPr>
      <t xml:space="preserve"> special election </t>
    </r>
    <r>
      <rPr>
        <i/>
        <sz val="12"/>
        <rFont val="Calibri"/>
        <family val="2"/>
      </rPr>
      <t>sample ballot</t>
    </r>
    <r>
      <rPr>
        <sz val="12"/>
        <rFont val="Calibri"/>
        <family val="2"/>
      </rPr>
      <t xml:space="preserve"> shall be posted and </t>
    </r>
    <r>
      <rPr>
        <i/>
        <sz val="12"/>
        <rFont val="Calibri"/>
        <family val="2"/>
      </rPr>
      <t xml:space="preserve">made available for public inspection </t>
    </r>
    <r>
      <rPr>
        <sz val="12"/>
        <rFont val="Calibri"/>
        <family val="2"/>
      </rPr>
      <t xml:space="preserve">in the clerk's office (and posted in </t>
    </r>
    <r>
      <rPr>
        <i/>
        <sz val="12"/>
        <rFont val="Calibri"/>
        <family val="2"/>
      </rPr>
      <t>each</t>
    </r>
    <r>
      <rPr>
        <sz val="12"/>
        <rFont val="Calibri"/>
        <family val="2"/>
      </rPr>
      <t xml:space="preserve"> polling place on election day) - at least 2 weeks before the election.</t>
    </r>
  </si>
  <si>
    <r>
      <t>Jurisdiction with February Uniform Election Day Special Election:</t>
    </r>
    <r>
      <rPr>
        <sz val="12"/>
        <rFont val="Calibri"/>
        <family val="2"/>
      </rPr>
      <t xml:space="preserve"> Period of time to do public accuracy test of </t>
    </r>
    <r>
      <rPr>
        <b/>
        <i/>
        <u/>
        <sz val="12"/>
        <rFont val="Calibri"/>
        <family val="2"/>
      </rPr>
      <t>February Uniform Election Date</t>
    </r>
    <r>
      <rPr>
        <sz val="12"/>
        <rFont val="Calibri"/>
        <family val="2"/>
      </rPr>
      <t xml:space="preserve"> voting equipment to include tabulator and/or assistive voting devices – within 14 days of election. </t>
    </r>
    <r>
      <rPr>
        <b/>
        <sz val="12"/>
        <rFont val="Calibri"/>
        <family val="2"/>
      </rPr>
      <t xml:space="preserve">Publish </t>
    </r>
    <r>
      <rPr>
        <b/>
        <u/>
        <sz val="12"/>
        <rFont val="Calibri"/>
        <family val="2"/>
      </rPr>
      <t>notice</t>
    </r>
    <r>
      <rPr>
        <b/>
        <sz val="12"/>
        <rFont val="Calibri"/>
        <family val="2"/>
      </rPr>
      <t xml:space="preserve"> at least two days </t>
    </r>
    <r>
      <rPr>
        <b/>
        <i/>
        <sz val="12"/>
        <rFont val="Calibri"/>
        <family val="2"/>
      </rPr>
      <t xml:space="preserve">before </t>
    </r>
    <r>
      <rPr>
        <b/>
        <sz val="12"/>
        <rFont val="Calibri"/>
        <family val="2"/>
      </rPr>
      <t>test.</t>
    </r>
  </si>
  <si>
    <r>
      <t xml:space="preserve">Election Administration: </t>
    </r>
    <r>
      <rPr>
        <sz val="12"/>
        <rFont val="Calibri"/>
        <family val="2"/>
      </rPr>
      <t>Provide for instruction of voters with a demonstration voting system in a public place for the 6 weeks immediately prior to the 1st election at which the new voting system will be used (</t>
    </r>
    <r>
      <rPr>
        <b/>
        <i/>
        <u/>
        <sz val="12"/>
        <rFont val="Calibri"/>
        <family val="2"/>
      </rPr>
      <t>March Town</t>
    </r>
    <r>
      <rPr>
        <sz val="12"/>
        <rFont val="Calibri"/>
        <family val="2"/>
      </rPr>
      <t>).</t>
    </r>
  </si>
  <si>
    <r>
      <t xml:space="preserve">Town with March Elections: </t>
    </r>
    <r>
      <rPr>
        <sz val="12"/>
        <rFont val="Calibri"/>
        <family val="2"/>
      </rPr>
      <t>Provide for instruction of voters with a demonstration voting system in a public place for the 6 weeks immediately prior to the 1st election at which the new voting system will be used (</t>
    </r>
    <r>
      <rPr>
        <b/>
        <i/>
        <u/>
        <sz val="12"/>
        <rFont val="Calibri"/>
        <family val="2"/>
      </rPr>
      <t>March Town</t>
    </r>
    <r>
      <rPr>
        <sz val="12"/>
        <rFont val="Calibri"/>
        <family val="2"/>
      </rPr>
      <t>).</t>
    </r>
  </si>
  <si>
    <r>
      <t xml:space="preserve">Election Administration: </t>
    </r>
    <r>
      <rPr>
        <sz val="12"/>
        <rFont val="Calibri"/>
        <family val="2"/>
      </rPr>
      <t>Last day for party county or legislative district chair to give published notice of the holding of precinct caucus meetings. To include place, date, and time - at least 6 days' published notice.</t>
    </r>
  </si>
  <si>
    <r>
      <t xml:space="preserve">Campaign Finance: </t>
    </r>
    <r>
      <rPr>
        <sz val="12"/>
        <rFont val="Calibri"/>
        <family val="2"/>
      </rPr>
      <t>Last day for party county or legislative district chair to give published notice of the holding of precinct caucus meetings. To include place, date, and time - at least 6 days' published notice.</t>
    </r>
  </si>
  <si>
    <r>
      <t xml:space="preserve">Political Parties: </t>
    </r>
    <r>
      <rPr>
        <sz val="12"/>
        <rFont val="Calibri"/>
        <family val="2"/>
      </rPr>
      <t>Last day for party county or legislative district chair to give published notice of the holding of precinct caucus meetings. To include place, date, and time - at least 6 days' published notice.</t>
    </r>
  </si>
  <si>
    <r>
      <t xml:space="preserve">SWCD: </t>
    </r>
    <r>
      <rPr>
        <sz val="12"/>
        <rFont val="Calibri"/>
        <family val="2"/>
      </rPr>
      <t>Last day for party county or legislative district chair to give published notice of the holding of precinct caucus meetings. To include place, date, and time - at least 6 days' published notice.</t>
    </r>
  </si>
  <si>
    <r>
      <t xml:space="preserve">City with a Primary: </t>
    </r>
    <r>
      <rPr>
        <sz val="12"/>
        <rFont val="Calibri"/>
        <family val="2"/>
      </rPr>
      <t>Last day for party county or legislative district chair to give published notice of the holding of precinct caucus meetings. To include place, date, and time - at least 6 days' published notice.</t>
    </r>
  </si>
  <si>
    <r>
      <t xml:space="preserve">City without a Primary: </t>
    </r>
    <r>
      <rPr>
        <sz val="12"/>
        <rFont val="Calibri"/>
        <family val="2"/>
      </rPr>
      <t>Last day for party county or legislative district chair to give published notice of the holding of precinct caucus meetings. To include place, date, and time - at least 6 days' published notice.</t>
    </r>
  </si>
  <si>
    <r>
      <t xml:space="preserve">Town with March Elections: </t>
    </r>
    <r>
      <rPr>
        <sz val="12"/>
        <rFont val="Calibri"/>
        <family val="2"/>
      </rPr>
      <t>Last day for party county or legislative district chair to give published notice of the holding of precinct caucus meetings. To include place, date, and time - at least 6 days' published notice.</t>
    </r>
  </si>
  <si>
    <r>
      <t xml:space="preserve">Town with November Elections: </t>
    </r>
    <r>
      <rPr>
        <sz val="12"/>
        <rFont val="Calibri"/>
        <family val="2"/>
      </rPr>
      <t>Last day for party county or legislative district chair to give published notice of the holding of precinct caucus meetings. To include place, date, and time - at least 6 days' published notice.</t>
    </r>
  </si>
  <si>
    <r>
      <t xml:space="preserve">Hospital District: </t>
    </r>
    <r>
      <rPr>
        <sz val="12"/>
        <rFont val="Calibri"/>
        <family val="2"/>
      </rPr>
      <t>Last day for party county or legislative district chair to give published notice of the holding of precinct caucus meetings. To include place, date, and time - at least 6 days' published notice.</t>
    </r>
  </si>
  <si>
    <r>
      <t xml:space="preserve">School District with a Primary: </t>
    </r>
    <r>
      <rPr>
        <sz val="12"/>
        <rFont val="Calibri"/>
        <family val="2"/>
      </rPr>
      <t>Last day for party county or legislative district chair to give published notice of the holding of precinct caucus meetings. To include place, date, and time - at least 6 days' published notice.</t>
    </r>
  </si>
  <si>
    <r>
      <t xml:space="preserve">School District without a Primary: </t>
    </r>
    <r>
      <rPr>
        <sz val="12"/>
        <rFont val="Calibri"/>
        <family val="2"/>
      </rPr>
      <t>Last day for party county or legislative district chair to give published notice of the holding of precinct caucus meetings. To include place, date, and time - at least 6 days' published notice.</t>
    </r>
  </si>
  <si>
    <r>
      <t xml:space="preserve">Jurisdiction with April Uniform Election Day Special Election: </t>
    </r>
    <r>
      <rPr>
        <sz val="12"/>
        <rFont val="Calibri"/>
        <family val="2"/>
      </rPr>
      <t xml:space="preserve">Last day to provide written notice of </t>
    </r>
    <r>
      <rPr>
        <b/>
        <i/>
        <u/>
        <sz val="12"/>
        <rFont val="Calibri"/>
        <family val="2"/>
      </rPr>
      <t>April Uniform Election Date</t>
    </r>
    <r>
      <rPr>
        <sz val="12"/>
        <rFont val="Calibri"/>
        <family val="2"/>
      </rPr>
      <t xml:space="preserve"> special and/or mail elections to auditor (if notice is not provided earlier than this date). Last day to provide notice of special election </t>
    </r>
    <r>
      <rPr>
        <i/>
        <sz val="12"/>
        <rFont val="Calibri"/>
        <family val="2"/>
      </rPr>
      <t xml:space="preserve">cancellation. </t>
    </r>
    <r>
      <rPr>
        <sz val="12"/>
        <rFont val="Calibri"/>
        <family val="2"/>
      </rPr>
      <t>Last day for auditor to notify OSS of special and/or mail elections by scheduling the election in SVRS – at least 74 days before election.</t>
    </r>
  </si>
  <si>
    <r>
      <t xml:space="preserve">Jurisdiction with April Uniform Election Day Special Election: </t>
    </r>
    <r>
      <rPr>
        <sz val="12"/>
        <rFont val="Calibri"/>
        <family val="2"/>
      </rPr>
      <t xml:space="preserve">Last day for </t>
    </r>
    <r>
      <rPr>
        <u/>
        <sz val="12"/>
        <rFont val="Calibri"/>
        <family val="2"/>
      </rPr>
      <t>school district</t>
    </r>
    <r>
      <rPr>
        <sz val="12"/>
        <rFont val="Calibri"/>
        <family val="2"/>
      </rPr>
      <t xml:space="preserve"> to provide written notice to Commissioner of Education of certain types of financial-related ballot questions to be voted on at </t>
    </r>
    <r>
      <rPr>
        <b/>
        <i/>
        <u/>
        <sz val="12"/>
        <rFont val="Calibri"/>
        <family val="2"/>
      </rPr>
      <t>April Uniform Election Date</t>
    </r>
    <r>
      <rPr>
        <sz val="12"/>
        <rFont val="Calibri"/>
        <family val="2"/>
      </rPr>
      <t xml:space="preserve"> - at least 74 days before election.</t>
    </r>
  </si>
  <si>
    <r>
      <t>Jurisdiction with February Uniform Election Day Special Elections:</t>
    </r>
    <r>
      <rPr>
        <sz val="12"/>
        <rFont val="Calibri"/>
        <family val="2"/>
      </rPr>
      <t xml:space="preserve"> Last day to </t>
    </r>
    <r>
      <rPr>
        <u/>
        <sz val="12"/>
        <rFont val="Calibri"/>
        <family val="2"/>
      </rPr>
      <t>post</t>
    </r>
    <r>
      <rPr>
        <sz val="12"/>
        <rFont val="Calibri"/>
        <family val="2"/>
      </rPr>
      <t xml:space="preserve"> notice of </t>
    </r>
    <r>
      <rPr>
        <b/>
        <i/>
        <u/>
        <sz val="12"/>
        <rFont val="Calibri"/>
        <family val="2"/>
      </rPr>
      <t xml:space="preserve">February Uniform Election Date </t>
    </r>
    <r>
      <rPr>
        <sz val="12"/>
        <rFont val="Calibri"/>
        <family val="2"/>
      </rPr>
      <t xml:space="preserve">municipal and school district special elections – at least 10 days before election. (Optional for 1st, 2nd and 3rd class cities and *metro towns; </t>
    </r>
    <r>
      <rPr>
        <i/>
        <sz val="12"/>
        <rFont val="Calibri"/>
        <family val="2"/>
      </rPr>
      <t>mandatory</t>
    </r>
    <r>
      <rPr>
        <sz val="12"/>
        <rFont val="Calibri"/>
        <family val="2"/>
      </rPr>
      <t xml:space="preserve"> for 4th class cities and *non-metro towns that </t>
    </r>
    <r>
      <rPr>
        <i/>
        <sz val="12"/>
        <rFont val="Calibri"/>
        <family val="2"/>
      </rPr>
      <t>dispensed</t>
    </r>
    <r>
      <rPr>
        <sz val="12"/>
        <rFont val="Calibri"/>
        <family val="2"/>
      </rPr>
      <t xml:space="preserve"> with published notices)</t>
    </r>
  </si>
  <si>
    <r>
      <t xml:space="preserve">Jurisdiction with February Uniform Election Day Special Elections: </t>
    </r>
    <r>
      <rPr>
        <sz val="12"/>
        <rFont val="Calibri"/>
        <family val="2"/>
      </rPr>
      <t xml:space="preserve">Last day for a </t>
    </r>
    <r>
      <rPr>
        <b/>
        <i/>
        <u/>
        <sz val="12"/>
        <rFont val="Calibri"/>
        <family val="2"/>
      </rPr>
      <t xml:space="preserve">February Uniform Election Date </t>
    </r>
    <r>
      <rPr>
        <sz val="12"/>
        <rFont val="Calibri"/>
        <family val="2"/>
      </rPr>
      <t>election judge to submit written notice to clerk of serving voluntarily without pay – no later than 10 days before the election.</t>
    </r>
  </si>
  <si>
    <r>
      <t>Jurisdiction with February Uniform Election Day Special Elections:</t>
    </r>
    <r>
      <rPr>
        <sz val="12"/>
        <rFont val="Calibri"/>
        <family val="2"/>
      </rPr>
      <t xml:space="preserve"> Campaign finance reports due (</t>
    </r>
    <r>
      <rPr>
        <u/>
        <sz val="12"/>
        <rFont val="Calibri"/>
        <family val="2"/>
      </rPr>
      <t>If</t>
    </r>
    <r>
      <rPr>
        <sz val="12"/>
        <rFont val="Calibri"/>
        <family val="2"/>
      </rPr>
      <t xml:space="preserve"> more than $750 raised or spent </t>
    </r>
    <r>
      <rPr>
        <u/>
        <sz val="12"/>
        <rFont val="Calibri"/>
        <family val="2"/>
      </rPr>
      <t>and</t>
    </r>
    <r>
      <rPr>
        <sz val="12"/>
        <rFont val="Calibri"/>
        <family val="2"/>
      </rPr>
      <t xml:space="preserve"> an initial report has been filed) - 10 days before the </t>
    </r>
    <r>
      <rPr>
        <b/>
        <i/>
        <u/>
        <sz val="12"/>
        <rFont val="Calibri"/>
        <family val="2"/>
      </rPr>
      <t>February Uniform Election Date</t>
    </r>
    <r>
      <rPr>
        <sz val="12"/>
        <rFont val="Calibri"/>
        <family val="2"/>
      </rPr>
      <t xml:space="preserve"> special election or special primary.</t>
    </r>
  </si>
  <si>
    <r>
      <t xml:space="preserve">Election Administration: </t>
    </r>
    <r>
      <rPr>
        <sz val="12"/>
        <rFont val="Calibri"/>
        <family val="2"/>
      </rPr>
      <t>Annual Campaign Finance Reports due if a final report has not been submitted - by January 31 of each year.</t>
    </r>
  </si>
  <si>
    <r>
      <t xml:space="preserve">Campaign Finance: </t>
    </r>
    <r>
      <rPr>
        <sz val="12"/>
        <rFont val="Calibri"/>
        <family val="2"/>
      </rPr>
      <t>Annual Campaign Finance Reports due if a final report has not been submitted - by January 31 of each year.</t>
    </r>
  </si>
  <si>
    <r>
      <t xml:space="preserve">Political Parties: </t>
    </r>
    <r>
      <rPr>
        <sz val="12"/>
        <rFont val="Calibri"/>
        <family val="2"/>
      </rPr>
      <t>Annual Campaign Finance Reports due if a final report has not been submitted - by January 31 of each year.</t>
    </r>
  </si>
  <si>
    <r>
      <t xml:space="preserve">SWCD: </t>
    </r>
    <r>
      <rPr>
        <sz val="12"/>
        <rFont val="Calibri"/>
        <family val="2"/>
      </rPr>
      <t>Annual Campaign Finance Reports due if a final report has not been submitted - by January 31 of each year.</t>
    </r>
  </si>
  <si>
    <r>
      <t xml:space="preserve">City with a Primary: </t>
    </r>
    <r>
      <rPr>
        <sz val="12"/>
        <rFont val="Calibri"/>
        <family val="2"/>
      </rPr>
      <t>Annual Campaign Finance Reports due if a final report has not been submitted - by January 31 of each year.</t>
    </r>
  </si>
  <si>
    <r>
      <t xml:space="preserve">City without a Primary: </t>
    </r>
    <r>
      <rPr>
        <sz val="12"/>
        <rFont val="Calibri"/>
        <family val="2"/>
      </rPr>
      <t>Annual Campaign Finance Reports due if a final report has not been submitted - by January 31 of each year.</t>
    </r>
  </si>
  <si>
    <r>
      <t xml:space="preserve">Town with March Elections: </t>
    </r>
    <r>
      <rPr>
        <sz val="12"/>
        <rFont val="Calibri"/>
        <family val="2"/>
      </rPr>
      <t>Annual Campaign Finance Reports due if a final report has not been submitted - by January 31 of each year.</t>
    </r>
  </si>
  <si>
    <r>
      <t xml:space="preserve">Town with November Elections: </t>
    </r>
    <r>
      <rPr>
        <sz val="12"/>
        <rFont val="Calibri"/>
        <family val="2"/>
      </rPr>
      <t>Annual Campaign Finance Reports due if a final report has not been submitted - by January 31 of each year.</t>
    </r>
  </si>
  <si>
    <r>
      <t xml:space="preserve">Hospital Districts: </t>
    </r>
    <r>
      <rPr>
        <sz val="12"/>
        <rFont val="Calibri"/>
        <family val="2"/>
      </rPr>
      <t>Annual Campaign Finance Reports due if a final report has not been submitted - by January 31 of each year.</t>
    </r>
  </si>
  <si>
    <r>
      <t xml:space="preserve">School District with a Primary: </t>
    </r>
    <r>
      <rPr>
        <sz val="12"/>
        <rFont val="Calibri"/>
        <family val="2"/>
      </rPr>
      <t>Annual Campaign Finance Reports due if a final report has not been submitted - by January 31 of each year.</t>
    </r>
  </si>
  <si>
    <r>
      <t xml:space="preserve">School District without a Primary: </t>
    </r>
    <r>
      <rPr>
        <sz val="12"/>
        <rFont val="Calibri"/>
        <family val="2"/>
      </rPr>
      <t>Annual Campaign Finance Reports due if a final report has not been submitted - by January 31 of each year.</t>
    </r>
  </si>
  <si>
    <r>
      <t xml:space="preserve">PRECINCT CAUCUS MEETINGS: Election Administration: First Tuesday in February UNLESS PRESIDENTIAL NOMINATION PRIMARY YEAR - Then 1 week before Presidential Nomination Primary Election Date. </t>
    </r>
    <r>
      <rPr>
        <sz val="12"/>
        <rFont val="Calibri"/>
        <family val="2"/>
      </rPr>
      <t>In every state general election year, beginning at 7 p.m., there shall be held for every election precinct a party caucus. If the chairs of 2 largest major political parties do not jointly submit another date, they are held the first Tuesday in February in a year when no presidential nomination primary is required. Preference ballot for Office of Governor is distributed and results are reported to OSS. OSS promptly reports results (website).</t>
    </r>
  </si>
  <si>
    <r>
      <t xml:space="preserve">PRECINCT CAUCUS MEETINGS: Campaign Finance: First Tuesday in February UNLESS PRESIDENTIAL NOMINATION PRIMARY YEAR - Then 1 week before Presidential Nomination Primary Election Date. </t>
    </r>
    <r>
      <rPr>
        <sz val="12"/>
        <rFont val="Calibri"/>
        <family val="2"/>
      </rPr>
      <t>In every state general election year, beginning at 7 p.m., there shall be held for every election precinct a party caucus. If the chairs of 2 largest major political parties do not jointly submit another date, they are held the first Tuesday in February in a year when no presidential nomination primary is required. Preference ballot for Office of Governor is distributed and results are reported to OSS. OSS promptly reports results (website).</t>
    </r>
  </si>
  <si>
    <r>
      <t xml:space="preserve">PRECINCT CAUCUS MEETINGS: Political Parties: First Tuesday in February UNLESS PRESIDENTIAL NOMINATION PRIMARY YEAR - Then 1 week before Presidential Nomination Primary Election Date. </t>
    </r>
    <r>
      <rPr>
        <sz val="12"/>
        <rFont val="Calibri"/>
        <family val="2"/>
      </rPr>
      <t>In every state general election year, beginning at 7 p.m., there shall be held for every election precinct a party caucus. If the chairs of 2 largest major political parties do not jointly submit another date, they are held the first Tuesday in February in a year when no presidential nomination primary is required. Preference ballot for Office of Governor is distributed and results are reported to OSS. OSS promptly reports results (website).</t>
    </r>
  </si>
  <si>
    <r>
      <t xml:space="preserve">PRECINCT CAUCUS MEETINGS: SWCD: First Tuesday in February UNLESS PRESIDENTIAL NOMINATION PRIMARY YEAR - Then 1 week before Presidential Nomination Primary Election Date. </t>
    </r>
    <r>
      <rPr>
        <sz val="12"/>
        <rFont val="Calibri"/>
        <family val="2"/>
      </rPr>
      <t>In every state general election year, beginning at 7 p.m., there shall be held for every election precinct a party caucus. If the chairs of 2 largest major political parties do not jointly submit another date, they are held the first Tuesday in February in a year when no presidential nomination primary is required. Preference ballot for Office of Governor is distributed and results are reported to OSS. OSS promptly reports results (website).</t>
    </r>
  </si>
  <si>
    <r>
      <t xml:space="preserve">PRECINCT CAUCUS MEETINGS: City with a Primary: First Tuesday in February UNLESS PRESIDENTIAL NOMINATION PRIMARY YEAR - Then 1 week before Presidential Nomination Primary Election Date. </t>
    </r>
    <r>
      <rPr>
        <sz val="12"/>
        <rFont val="Calibri"/>
        <family val="2"/>
      </rPr>
      <t>In every state general election year, beginning at 7 p.m., there shall be held for every election precinct a party caucus. If the chairs of 2 largest major political parties do not jointly submit another date, they are held the first Tuesday in February in a year when no presidential nomination primary is required. Preference ballot for Office of Governor is distributed and results are reported to OSS. OSS promptly reports results (website).</t>
    </r>
  </si>
  <si>
    <r>
      <t xml:space="preserve">PRECINCT CAUCUS MEETINGS: City without a Primary: First Tuesday in February UNLESS PRESIDENTIAL NOMINATION PRIMARY YEAR - Then 1 week before Presidential Nomination Primary Election Date. </t>
    </r>
    <r>
      <rPr>
        <sz val="12"/>
        <rFont val="Calibri"/>
        <family val="2"/>
      </rPr>
      <t>In every state general election year, beginning at 7 p.m., there shall be held for every election precinct a party caucus. If the chairs of 2 largest major political parties do not jointly submit another date, they are held the first Tuesday in February in a year when no presidential nomination primary is required. Preference ballot for Office of Governor is distributed and results are reported to OSS. OSS promptly reports results (website).</t>
    </r>
  </si>
  <si>
    <r>
      <t xml:space="preserve">PRECINCT CAUCUS MEETINGS: Town with March Elections: First Tuesday in February UNLESS PRESIDENTIAL NOMINATION PRIMARY YEAR - Then 1 week before Presidential Nomination Primary Election Date. </t>
    </r>
    <r>
      <rPr>
        <sz val="12"/>
        <rFont val="Calibri"/>
        <family val="2"/>
      </rPr>
      <t>In every state general election year, beginning at 7 p.m., there shall be held for every election precinct a party caucus. If the chairs of 2 largest major political parties do not jointly submit another date, they are held the first Tuesday in February in a year when no presidential nomination primary is required. Preference ballot for Office of Governor is distributed and results are reported to OSS. OSS promptly reports results (website).</t>
    </r>
  </si>
  <si>
    <r>
      <t xml:space="preserve">PRECINCT CAUCUS MEETINGS: Town with November Elections: First Tuesday in February UNLESS PRESIDENTIAL NOMINATION PRIMARY YEAR - Then 1 week before Presidential Nomination Primary Election Date. </t>
    </r>
    <r>
      <rPr>
        <sz val="12"/>
        <rFont val="Calibri"/>
        <family val="2"/>
      </rPr>
      <t>In every state general election year, beginning at 7 p.m., there shall be held for every election precinct a party caucus. If the chairs of 2 largest major political parties do not jointly submit another date, they are held the first Tuesday in February in a year when no presidential nomination primary is required. Preference ballot for Office of Governor is distributed and results are reported to OSS. OSS promptly reports results (website).</t>
    </r>
  </si>
  <si>
    <r>
      <t xml:space="preserve">PRECINCT CAUCUS MEETINGS: Hospital District: First Tuesday in February UNLESS PRESIDENTIAL NOMINATION PRIMARY YEAR - Then 1 week before Presidential Nomination Primary Election Date. </t>
    </r>
    <r>
      <rPr>
        <sz val="12"/>
        <rFont val="Calibri"/>
        <family val="2"/>
      </rPr>
      <t>In every state general election year, beginning at 7 p.m., there shall be held for every election precinct a party caucus. If the chairs of 2 largest major political parties do not jointly submit another date, they are held the first Tuesday in February in a year when no presidential nomination primary is required. Preference ballot for Office of Governor is distributed and results are reported to OSS. OSS promptly reports results (website).</t>
    </r>
  </si>
  <si>
    <r>
      <t xml:space="preserve">PRECINCT CAUCUS MEETINGS: School District with a Primary: First Tuesday in February UNLESS PRESIDENTIAL NOMINATION PRIMARY YEAR - Then 1 week before Presidential Nomination Primary Election Date. </t>
    </r>
    <r>
      <rPr>
        <sz val="12"/>
        <rFont val="Calibri"/>
        <family val="2"/>
      </rPr>
      <t>In every state general election year, beginning at 7 p.m., there shall be held for every election precinct a party caucus. If the chairs of 2 largest major political parties do not jointly submit another date, they are held the first Tuesday in February in a year when no presidential nomination primary is required. Preference ballot for Office of Governor is distributed and results are reported to OSS. OSS promptly reports results (website).</t>
    </r>
  </si>
  <si>
    <r>
      <t xml:space="preserve">PRECINCT CAUCUS MEETINGS: School District without a Primary: First Tuesday in February UNLESS PRESIDENTIAL NOMINATION PRIMARY YEAR - Then 1 week before Presidential Nomination Primary Election Date. </t>
    </r>
    <r>
      <rPr>
        <sz val="12"/>
        <rFont val="Calibri"/>
        <family val="2"/>
      </rPr>
      <t>In every state general election year, beginning at 7 p.m., there shall be held for every election precinct a party caucus. If the chairs of 2 largest major political parties do not jointly submit another date, they are held the first Tuesday in February in a year when no presidential nomination primary is required. Preference ballot for Office of Governor is distributed and results are reported to OSS. OSS promptly reports results (website).</t>
    </r>
  </si>
  <si>
    <r>
      <t xml:space="preserve">PRECINCT CAUCUS MEETINGS: SWCD: First Tuesday in February UNLESS PRESIDENTIAL NOMINATION PRIMARY YEAR - Then 1 week before Presidential Nomination Primary Election Date. </t>
    </r>
    <r>
      <rPr>
        <sz val="12"/>
        <rFont val="Calibri"/>
        <family val="2"/>
      </rPr>
      <t>No special taxing district (M.S. 275.066) governing body, school board, county board of commissioners, township board or city council meetings after 6 p.m. on the day of a major political party precinct caucus. No University of Minnesota events after 6 p.m. unless Regents provide permission. No Minnesota state college or university events after 6 p.m. unless Trustees provide permission. No public elementary or secondary school sponsored event after 6 p.m. No state agency, board, commission, department or committee meetings after 6 p.m.</t>
    </r>
  </si>
  <si>
    <r>
      <t xml:space="preserve">PRECINCT CAUCUS MEETINGS: City with a Primary: First Tuesday in February UNLESS PRESIDENTIAL NOMINATION PRIMARY YEAR - Then 1 week before Presidential Nomination Primary Election Date. </t>
    </r>
    <r>
      <rPr>
        <sz val="12"/>
        <rFont val="Calibri"/>
        <family val="2"/>
      </rPr>
      <t>No special taxing district (M.S. 275.066) governing body, school board, county board of commissioners, township board or city council meetings after 6 p.m. on the day of a major political party precinct caucus. No U of M events after 6 p.m. unless Regents provide permission. No Minnesota state college or university events after 6 p.m. unless Trustees provide permission. No public elementary or secondary school sponsored event after 6 p.m. No state agency, board, commission, department or committee meetings after 6 p.m.</t>
    </r>
  </si>
  <si>
    <r>
      <t xml:space="preserve">PRECINCT CAUCUS MEETINGS: City without a Primary: First Tuesday in February UNLESS PRESIDENTIAL NOMINATION PRIMARY YEAR - Then 1 week before Presidential Nomination Primary Election Date. </t>
    </r>
    <r>
      <rPr>
        <sz val="12"/>
        <rFont val="Calibri"/>
        <family val="2"/>
      </rPr>
      <t>No special taxing district (M.S. 275.066) governing body, school board, county board of commissioners, township board or city council meetings after 6 p.m. on the day of a major political party precinct caucus. No U of M events after 6 p.m. unless Regents provide permission. No Minnesota state college or university events after 6 p.m. unless Trustees provide permission. No public elementary or secondary school sponsored event after 6 p.m. No state agency, board, commission, department or committee meetings after 6 p.m.</t>
    </r>
  </si>
  <si>
    <r>
      <t xml:space="preserve">PRECINCT CAUCUS MEETINGS: Town with March Elections: First Tuesday in February UNLESS PRESIDENTIAL NOMINATION PRIMARY YEAR - Then 1 week before Presidential Nomination Primary Election Date. </t>
    </r>
    <r>
      <rPr>
        <sz val="12"/>
        <rFont val="Calibri"/>
        <family val="2"/>
      </rPr>
      <t>No special taxing district (M.S. 275.066) governing body, school board, county board of commissioners, township board or city council meetings after 6 p.m. on the day of a major political party precinct caucus. No U of M events after 6 p.m. unless Regents provide permission. No Minnesota state college or university events after 6 p.m. unless Trustees provide permission. No public elementary or secondary school sponsored event after 6 p.m. No state agency, board, commission, department or committee meetings after 6 p.m.</t>
    </r>
  </si>
  <si>
    <r>
      <t xml:space="preserve">PRECINCT CAUCUS MEETINGS: Town with November Elections: First Tuesday in February UNLESS PRESIDENTIAL NOMINATION PRIMARY YEAR - Then 1 week before Presidential Nomination Primary Election Date. </t>
    </r>
    <r>
      <rPr>
        <sz val="12"/>
        <rFont val="Calibri"/>
        <family val="2"/>
      </rPr>
      <t>No special taxing district (M.S. 275.066) governing body, school board, county board of commissioners, township board or city council meetings after 6 p.m. on the day of a major political party precinct caucus. No University of Minnesota events after 6 p.m. unless Regents provide permission. No Minnesota state college or university events after 6 p.m. unless Trustees provide permission. No public elementary or secondary school sponsored event after 6 p.m. No state agency, board, commission, department or committee meetings after 6 p.m.</t>
    </r>
  </si>
  <si>
    <r>
      <t xml:space="preserve">PRECINCT CAUCUS MEETINGS: Hospital District: First Tuesday in February UNLESS PRESIDENTIAL NOMINATION PRIMARY YEAR - Then 1 week before Presidential Nomination Primary Election Date. </t>
    </r>
    <r>
      <rPr>
        <sz val="12"/>
        <rFont val="Calibri"/>
        <family val="2"/>
      </rPr>
      <t>No special taxing district (M.S. 275.066) governing body, school board, county board of commissioners, township board or city council meetings after 6 p.m. on the day of a major political party precinct caucus. No University of Minnesota events after 6 p.m. unless Regents provide permission. No Minnesota state college or university events after 6 p.m. unless Trustees provide permission. No public elementary or secondary school sponsored event after 6 p.m. No state agency, board, commission, department or committee meetings after 6 p.m.</t>
    </r>
  </si>
  <si>
    <r>
      <t xml:space="preserve">PRECINCT CAUCUS MEETINGS: School District with a Primary: First Tuesday in February UNLESS PRESIDENTIAL NOMINATION PRIMARY YEAR - Then 1 week before Presidential Nomination Primary Election Date. </t>
    </r>
    <r>
      <rPr>
        <sz val="12"/>
        <rFont val="Calibri"/>
        <family val="2"/>
      </rPr>
      <t>No special taxing district (M.S. 275.066) governing body, school board, county board of commissioners, township board or city council meetings after 6 p.m. on the day of a major political party precinct caucus. No University of Minnesota events after 6 p.m. unless Regents provide permission. No Minnesota state college or university events after 6 p.m. unless Trustees provide permission. No public elementary or secondary school sponsored event after 6 p.m. No state agency, board, commission, department or committee meetings after 6 p.m.</t>
    </r>
  </si>
  <si>
    <r>
      <t xml:space="preserve">PRECINCT CAUCUS MEETINGS: School District without a Primary: First Tuesday in February UNLESS PRESIDENTIAL NOMINATION PRIMARY YEAR - Then 1 week before Presidential Nomination Primary Election Date. </t>
    </r>
    <r>
      <rPr>
        <sz val="12"/>
        <rFont val="Calibri"/>
        <family val="2"/>
      </rPr>
      <t>No special taxing district (M.S. 275.066) governing body, school board, county board of commissioners, township board or city council meetings after 6 p.m. on the day of a major political party precinct caucus. No University of Minnesota events after 6 p.m. unless Regents provide permission. No Minnesota state college or university events after 6 p.m. unless Trustees provide permission. No public elementary or secondary school sponsored event after 6 p.m. No state agency, board, commission, department or committee meetings after 6 p.m.</t>
    </r>
  </si>
  <si>
    <r>
      <t xml:space="preserve">PRECINCT CAUCUS MEETINGS: Election Administration: First Tuesday in February UNLESS PRESIDENTIAL NOMINATION PRIMARY YEAR - Then 1 week before Presidential Nomination Primary Election Date. </t>
    </r>
    <r>
      <rPr>
        <sz val="12"/>
        <rFont val="Calibri"/>
        <family val="2"/>
      </rPr>
      <t>Every employee who is entitled to attend a major political party precinct caucus is entitled, after giving the employer at least 10 days' written notice, to be absent from work for the purpose of attending during the time the caucus is scheduled without penalty or deduction from salary or wages, other than a deduction in salary for the time of absence from employment.</t>
    </r>
  </si>
  <si>
    <r>
      <t xml:space="preserve">PRECINCT CAUCUS MEETINGS: Political Parties: First Tuesday in February UNLESS PRESIDENTIAL NOMINATION PRIMARY YEAR - Then 1 week before Presidential Nomination Primary Election Date. </t>
    </r>
    <r>
      <rPr>
        <sz val="12"/>
        <rFont val="Calibri"/>
        <family val="2"/>
      </rPr>
      <t>Every employee who is entitled to attend a major political party precinct caucus is entitled, after giving the employer at least 10 days' written notice, to be absent from work for the purpose of attending during the time the caucus is scheduled without penalty or deduction from salary or wages, other than a deduction in salary for the time of absence from employment.</t>
    </r>
  </si>
  <si>
    <r>
      <t xml:space="preserve">PRECINCT CAUCUS MEETINGS: City with a Primary: First Tuesday in February UNLESS PRESIDENTIAL NOMINATION PRIMARY YEAR - Then 1 week before Presidential Nomination Primary Election Date. </t>
    </r>
    <r>
      <rPr>
        <sz val="12"/>
        <rFont val="Calibri"/>
        <family val="2"/>
      </rPr>
      <t>Every employee who is entitled to attend a major political party precinct caucus is entitled, after giving the employer at least 10 days' written notice, to be absent from work for the purpose of attending during the time the caucus is scheduled without penalty or deduction from salary or wages, other than a deduction in salary for the time of absence from employment.</t>
    </r>
  </si>
  <si>
    <r>
      <t xml:space="preserve">PRECINCT CAUCUS MEETINGS: City without a Primary: First Tuesday in February UNLESS PRESIDENTIAL NOMINATION PRIMARY YEAR - Then 1 week before Presidential Nomination Primary Election Date. </t>
    </r>
    <r>
      <rPr>
        <sz val="12"/>
        <rFont val="Calibri"/>
        <family val="2"/>
      </rPr>
      <t>Every employee who is entitled to attend a major political party precinct caucus is entitled, after giving the employer at least 10 days' written notice, to be absent from work for the purpose of attending during the time the caucus is scheduled without penalty or deduction from salary or wages, other than a deduction in salary for the time of absence from employment.</t>
    </r>
  </si>
  <si>
    <r>
      <t xml:space="preserve">PRECINCT CAUCUS MEETINGS: Town with March Elections: First Tuesday in February UNLESS PRESIDENTIAL NOMINATION PRIMARY YEAR - Then 1 week before Presidential Nomination Primary Election Date. </t>
    </r>
    <r>
      <rPr>
        <sz val="12"/>
        <rFont val="Calibri"/>
        <family val="2"/>
      </rPr>
      <t>Every employee who is entitled to attend a major political party precinct caucus is entitled, after giving the employer at least 10 days' written notice, to be absent from work for the purpose of attending during the time the caucus is scheduled without penalty or deduction from salary or wages, other than a deduction in salary for the time of absence from employment.</t>
    </r>
  </si>
  <si>
    <r>
      <t xml:space="preserve">PRECINCT CAUCUS MEETINGS: Town with November Elections: First Tuesday in February UNLESS PRESIDENTIAL NOMINATION PRIMARY YEAR - Then 1 week before Presidential Nomination Primary Election Date. </t>
    </r>
    <r>
      <rPr>
        <sz val="12"/>
        <rFont val="Calibri"/>
        <family val="2"/>
      </rPr>
      <t xml:space="preserve">Every employee who is entitled to attend a major political party precinct caucus is entitled, after giving the employer at least 10 days' written notice, to be absent from work for the purpose of attending during the time the caucus is scheduled without penalty or deduction from salary or wages, other than a deduction in salary for the time of absence from employment. </t>
    </r>
    <r>
      <rPr>
        <i/>
        <sz val="12"/>
        <rFont val="Calibri"/>
        <family val="2"/>
      </rPr>
      <t>M.S. 202A.19, subd. 2</t>
    </r>
  </si>
  <si>
    <r>
      <t xml:space="preserve">PRECINCT CAUCUS MEETINGS: School District with a Primary: First Tuesday in February UNLESS PRESIDENTIAL NOMINATION PRIMARY YEAR - Then 1 week before Presidential Nomination Primary Election Date. </t>
    </r>
    <r>
      <rPr>
        <sz val="12"/>
        <rFont val="Calibri"/>
        <family val="2"/>
      </rPr>
      <t>Every employee who is entitled to attend a major political party precinct caucus is entitled, after giving the employer at least 10 days' written notice, to be absent from work for the purpose of attending during the time the caucus is scheduled without penalty or deduction from salary or wages, other than a deduction in salary for the time of absence from employment.</t>
    </r>
  </si>
  <si>
    <r>
      <t xml:space="preserve">PRECINCT CAUCUS MEETINGS: School District without a Primary: First Tuesday in February UNLESS PRESIDENTIAL NOMINATION PRIMARY YEAR - Then 1 week before Presidential Nomination Primary Election Date. </t>
    </r>
    <r>
      <rPr>
        <sz val="12"/>
        <rFont val="Calibri"/>
        <family val="2"/>
      </rPr>
      <t>Every employee who is entitled to attend a major political party precinct caucus is entitled, after giving the employer at least 10 days' written notice, to be absent from work for the purpose of attending during the time the caucus is scheduled without penalty or deduction from salary or wages, other than a deduction in salary for the time of absence from employment.</t>
    </r>
  </si>
  <si>
    <r>
      <t xml:space="preserve">Jurisdiction with April Uniform Election Day Special Election: </t>
    </r>
    <r>
      <rPr>
        <sz val="12"/>
        <rFont val="Calibri"/>
        <family val="2"/>
      </rPr>
      <t xml:space="preserve">If a municipality or county (unorganized territories) has chosen mail </t>
    </r>
    <r>
      <rPr>
        <i/>
        <sz val="12"/>
        <rFont val="Calibri"/>
        <family val="2"/>
      </rPr>
      <t>balloting</t>
    </r>
    <r>
      <rPr>
        <sz val="12"/>
        <rFont val="Calibri"/>
        <family val="2"/>
      </rPr>
      <t xml:space="preserve"> for </t>
    </r>
    <r>
      <rPr>
        <u/>
        <sz val="12"/>
        <rFont val="Calibri"/>
        <family val="2"/>
      </rPr>
      <t>their</t>
    </r>
    <r>
      <rPr>
        <sz val="12"/>
        <rFont val="Calibri"/>
        <family val="2"/>
      </rPr>
      <t xml:space="preserve"> elections, last day to provide notice (post) of mail balloting and the special mail procedure for </t>
    </r>
    <r>
      <rPr>
        <b/>
        <i/>
        <u/>
        <sz val="12"/>
        <rFont val="Calibri"/>
        <family val="2"/>
      </rPr>
      <t>April Uniform Election Date</t>
    </r>
    <r>
      <rPr>
        <sz val="12"/>
        <rFont val="Calibri"/>
        <family val="2"/>
      </rPr>
      <t xml:space="preserve"> special elections. If 1st mail ballot election, an </t>
    </r>
    <r>
      <rPr>
        <i/>
        <sz val="12"/>
        <rFont val="Calibri"/>
        <family val="2"/>
      </rPr>
      <t>additional</t>
    </r>
    <r>
      <rPr>
        <sz val="12"/>
        <rFont val="Calibri"/>
        <family val="2"/>
      </rPr>
      <t xml:space="preserve"> notice must be given by a </t>
    </r>
    <r>
      <rPr>
        <i/>
        <sz val="12"/>
        <rFont val="Calibri"/>
        <family val="2"/>
      </rPr>
      <t>different</t>
    </r>
    <r>
      <rPr>
        <sz val="12"/>
        <rFont val="Calibri"/>
        <family val="2"/>
      </rPr>
      <t xml:space="preserve"> method - at least 10 weeks prior to the election.</t>
    </r>
  </si>
  <si>
    <r>
      <t>Jurisdiction with May Uniform Election Day Special Election:</t>
    </r>
    <r>
      <rPr>
        <sz val="12"/>
        <rFont val="Calibri"/>
        <family val="2"/>
      </rPr>
      <t xml:space="preserve"> Last day to designate location for </t>
    </r>
    <r>
      <rPr>
        <b/>
        <i/>
        <u/>
        <sz val="12"/>
        <rFont val="Calibri"/>
        <family val="2"/>
      </rPr>
      <t>May Uniform Election Date</t>
    </r>
    <r>
      <rPr>
        <sz val="12"/>
        <rFont val="Calibri"/>
        <family val="2"/>
      </rPr>
      <t xml:space="preserve"> Absentee Ballot voting. Assistive voting device required for all Absentee Ballot voting locations, except towns having a standalone special election that are not required to have an assistive voting device at the election day poll location - 14 weeks before election.</t>
    </r>
  </si>
  <si>
    <r>
      <t xml:space="preserve">Jurisdiction with February Uniform Election Day Special Elections: </t>
    </r>
    <r>
      <rPr>
        <sz val="12"/>
        <rFont val="Calibri"/>
        <family val="2"/>
      </rPr>
      <t xml:space="preserve">Final corrected master list available for </t>
    </r>
    <r>
      <rPr>
        <b/>
        <i/>
        <u/>
        <sz val="12"/>
        <rFont val="Calibri"/>
        <family val="2"/>
      </rPr>
      <t>February Uniform Election Date</t>
    </r>
    <r>
      <rPr>
        <sz val="12"/>
        <rFont val="Calibri"/>
        <family val="2"/>
      </rPr>
      <t xml:space="preserve"> elections - 7 days before election.</t>
    </r>
  </si>
  <si>
    <r>
      <t xml:space="preserve">Jurisdiction with February Uniform Election Day Special Election: </t>
    </r>
    <r>
      <rPr>
        <sz val="12"/>
        <rFont val="Calibri"/>
        <family val="2"/>
      </rPr>
      <t xml:space="preserve">Last day for 1st, 2nd and 3rd class city, *metro-town and school district clerk to publish </t>
    </r>
    <r>
      <rPr>
        <i/>
        <sz val="12"/>
        <rFont val="Calibri"/>
        <family val="2"/>
      </rPr>
      <t>2nd</t>
    </r>
    <r>
      <rPr>
        <sz val="12"/>
        <rFont val="Calibri"/>
        <family val="2"/>
      </rPr>
      <t xml:space="preserve"> of 2 </t>
    </r>
    <r>
      <rPr>
        <b/>
        <i/>
        <u/>
        <sz val="12"/>
        <rFont val="Calibri"/>
        <family val="2"/>
      </rPr>
      <t xml:space="preserve">February Uniform Election Date </t>
    </r>
    <r>
      <rPr>
        <sz val="12"/>
        <rFont val="Calibri"/>
        <family val="2"/>
      </rPr>
      <t xml:space="preserve">elections </t>
    </r>
    <r>
      <rPr>
        <u/>
        <sz val="12"/>
        <rFont val="Calibri"/>
        <family val="2"/>
      </rPr>
      <t>Notice of Election</t>
    </r>
    <r>
      <rPr>
        <sz val="12"/>
        <rFont val="Calibri"/>
        <family val="2"/>
      </rPr>
      <t xml:space="preserve"> - 1 week before election. (Optional for 4th class cities and *non-metro towns)</t>
    </r>
  </si>
  <si>
    <r>
      <t xml:space="preserve">Jurisdiction with February Uniform Election Day Special Elections: </t>
    </r>
    <r>
      <rPr>
        <sz val="12"/>
        <rFont val="Calibri"/>
        <family val="2"/>
      </rPr>
      <t xml:space="preserve">After the close of business on the 7th day before the </t>
    </r>
    <r>
      <rPr>
        <b/>
        <i/>
        <u/>
        <sz val="12"/>
        <rFont val="Calibri"/>
        <family val="2"/>
      </rPr>
      <t>February Uniform Election Date</t>
    </r>
    <r>
      <rPr>
        <sz val="12"/>
        <rFont val="Calibri"/>
        <family val="2"/>
      </rPr>
      <t xml:space="preserve"> elections, Absentee Ballot and Mail Ballot return envelopes marked as "accepted" may be opened, duplicated as needed, initialed and deposited in ballot box (counted) - begins the 7th day before election.</t>
    </r>
  </si>
  <si>
    <r>
      <t xml:space="preserve">Jurisdiction with February Uniform Election Day Special Elections: </t>
    </r>
    <r>
      <rPr>
        <sz val="12"/>
        <rFont val="Calibri"/>
        <family val="2"/>
      </rPr>
      <t xml:space="preserve">Period of time when counties or municipalities can choose to make available a ballot counter and ballot box for the use of </t>
    </r>
    <r>
      <rPr>
        <b/>
        <i/>
        <u/>
        <sz val="12"/>
        <rFont val="Calibri"/>
        <family val="2"/>
      </rPr>
      <t>February Uniform Election Date</t>
    </r>
    <r>
      <rPr>
        <sz val="12"/>
        <rFont val="Calibri"/>
        <family val="2"/>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and signature of a certification statement are still required. If SVRS being used, the "accepted" Absentee Ballot must be immediately recorded in SVRS. This alternative procedure is not available for mail ballots - during the 7 days before the election.</t>
    </r>
  </si>
  <si>
    <r>
      <t xml:space="preserve">Jurisdiction with February Uniform Election Day Special Election: </t>
    </r>
    <r>
      <rPr>
        <sz val="12"/>
        <rFont val="Calibri"/>
        <family val="2"/>
      </rPr>
      <t xml:space="preserve">Period of time for agent delivery of </t>
    </r>
    <r>
      <rPr>
        <b/>
        <i/>
        <u/>
        <sz val="12"/>
        <rFont val="Calibri"/>
        <family val="2"/>
      </rPr>
      <t>February Uniform Election Date</t>
    </r>
    <r>
      <rPr>
        <sz val="12"/>
        <rFont val="Calibri"/>
        <family val="2"/>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and until 2:00 p.m. on Election Day.</t>
    </r>
  </si>
  <si>
    <r>
      <t>OSS:</t>
    </r>
    <r>
      <rPr>
        <sz val="12"/>
        <rFont val="Calibri"/>
        <family val="2"/>
      </rPr>
      <t xml:space="preserve"> Must appoint </t>
    </r>
    <r>
      <rPr>
        <b/>
        <i/>
        <u/>
        <sz val="12"/>
        <rFont val="Calibri"/>
        <family val="2"/>
      </rPr>
      <t>March Town</t>
    </r>
    <r>
      <rPr>
        <sz val="12"/>
        <rFont val="Calibri"/>
        <family val="2"/>
      </rPr>
      <t xml:space="preserve"> elections </t>
    </r>
    <r>
      <rPr>
        <i/>
        <u/>
        <sz val="12"/>
        <rFont val="Calibri"/>
        <family val="2"/>
      </rPr>
      <t>absentee</t>
    </r>
    <r>
      <rPr>
        <i/>
        <sz val="12"/>
        <rFont val="Calibri"/>
        <family val="2"/>
      </rPr>
      <t xml:space="preserve"> ballot board members</t>
    </r>
    <r>
      <rPr>
        <sz val="12"/>
        <rFont val="Calibri"/>
        <family val="2"/>
      </rPr>
      <t xml:space="preserve"> </t>
    </r>
    <r>
      <rPr>
        <u/>
        <sz val="12"/>
        <rFont val="Calibri"/>
        <family val="2"/>
      </rPr>
      <t>by</t>
    </r>
    <r>
      <rPr>
        <sz val="12"/>
        <rFont val="Calibri"/>
        <family val="2"/>
      </rPr>
      <t xml:space="preserve"> the time they are to examine the voted ballots </t>
    </r>
    <r>
      <rPr>
        <i/>
        <sz val="12"/>
        <rFont val="Calibri"/>
        <family val="2"/>
      </rPr>
      <t>return</t>
    </r>
    <r>
      <rPr>
        <sz val="12"/>
        <rFont val="Calibri"/>
        <family val="2"/>
      </rPr>
      <t xml:space="preserve"> envelopes and mark them "accepted" or "rejected" - before voted </t>
    </r>
    <r>
      <rPr>
        <u/>
        <sz val="12"/>
        <rFont val="Calibri"/>
        <family val="2"/>
      </rPr>
      <t>absentee</t>
    </r>
    <r>
      <rPr>
        <sz val="12"/>
        <rFont val="Calibri"/>
        <family val="2"/>
      </rPr>
      <t xml:space="preserve"> (30 days for </t>
    </r>
    <r>
      <rPr>
        <u/>
        <sz val="12"/>
        <rFont val="Calibri"/>
        <family val="2"/>
      </rPr>
      <t>March</t>
    </r>
    <r>
      <rPr>
        <sz val="12"/>
        <rFont val="Calibri"/>
        <family val="2"/>
      </rPr>
      <t xml:space="preserve"> Town election) ballots are returned.</t>
    </r>
  </si>
  <si>
    <r>
      <t>Town with March Elections:</t>
    </r>
    <r>
      <rPr>
        <sz val="12"/>
        <rFont val="Calibri"/>
        <family val="2"/>
      </rPr>
      <t xml:space="preserve"> Must appoint </t>
    </r>
    <r>
      <rPr>
        <b/>
        <i/>
        <u/>
        <sz val="12"/>
        <rFont val="Calibri"/>
        <family val="2"/>
      </rPr>
      <t>March Town</t>
    </r>
    <r>
      <rPr>
        <sz val="12"/>
        <rFont val="Calibri"/>
        <family val="2"/>
      </rPr>
      <t xml:space="preserve"> elections </t>
    </r>
    <r>
      <rPr>
        <i/>
        <u/>
        <sz val="12"/>
        <rFont val="Calibri"/>
        <family val="2"/>
      </rPr>
      <t>absentee</t>
    </r>
    <r>
      <rPr>
        <i/>
        <sz val="12"/>
        <rFont val="Calibri"/>
        <family val="2"/>
      </rPr>
      <t xml:space="preserve"> ballot board members</t>
    </r>
    <r>
      <rPr>
        <sz val="12"/>
        <rFont val="Calibri"/>
        <family val="2"/>
      </rPr>
      <t xml:space="preserve"> </t>
    </r>
    <r>
      <rPr>
        <u/>
        <sz val="12"/>
        <rFont val="Calibri"/>
        <family val="2"/>
      </rPr>
      <t>by</t>
    </r>
    <r>
      <rPr>
        <sz val="12"/>
        <rFont val="Calibri"/>
        <family val="2"/>
      </rPr>
      <t xml:space="preserve"> the time they are to examine the voted ballots </t>
    </r>
    <r>
      <rPr>
        <i/>
        <sz val="12"/>
        <rFont val="Calibri"/>
        <family val="2"/>
      </rPr>
      <t>return</t>
    </r>
    <r>
      <rPr>
        <sz val="12"/>
        <rFont val="Calibri"/>
        <family val="2"/>
      </rPr>
      <t xml:space="preserve"> envelopes and mark them "accepted" or "rejected" - before voted </t>
    </r>
    <r>
      <rPr>
        <u/>
        <sz val="12"/>
        <rFont val="Calibri"/>
        <family val="2"/>
      </rPr>
      <t>absentee</t>
    </r>
    <r>
      <rPr>
        <sz val="12"/>
        <rFont val="Calibri"/>
        <family val="2"/>
      </rPr>
      <t xml:space="preserve"> (30 days for </t>
    </r>
    <r>
      <rPr>
        <u/>
        <sz val="12"/>
        <rFont val="Calibri"/>
        <family val="2"/>
      </rPr>
      <t>March</t>
    </r>
    <r>
      <rPr>
        <sz val="12"/>
        <rFont val="Calibri"/>
        <family val="2"/>
      </rPr>
      <t xml:space="preserve"> Town election) ballots are returned.</t>
    </r>
  </si>
  <si>
    <r>
      <t>Jurisdiction with February Uniform Election Day Special Elections:</t>
    </r>
    <r>
      <rPr>
        <sz val="12"/>
        <rFont val="Calibri"/>
        <family val="2"/>
      </rPr>
      <t xml:space="preserve"> If an Absentee Ballot or Mail Ballot returned ballot envelope is rejected within 5 days of the </t>
    </r>
    <r>
      <rPr>
        <b/>
        <i/>
        <u/>
        <sz val="12"/>
        <rFont val="Calibri"/>
        <family val="2"/>
      </rPr>
      <t>February Uniform Election Date</t>
    </r>
    <r>
      <rPr>
        <sz val="12"/>
        <rFont val="Calibri"/>
        <family val="2"/>
      </rPr>
      <t xml:space="preserve"> elections, the envelopes must remain sealed and the administrator must attempt to contact the voter by telephone or e-mail to notify them of the rejection. Attempts to contact must be documented.</t>
    </r>
  </si>
  <si>
    <r>
      <t xml:space="preserve">Election Administration: </t>
    </r>
    <r>
      <rPr>
        <sz val="12"/>
        <rFont val="Calibri"/>
        <family val="2"/>
      </rPr>
      <t xml:space="preserve">Last day to certify to OSS that the electronic rosters (e-pollbooks) being used at </t>
    </r>
    <r>
      <rPr>
        <b/>
        <i/>
        <u/>
        <sz val="12"/>
        <rFont val="Calibri"/>
        <family val="2"/>
      </rPr>
      <t>March Town</t>
    </r>
    <r>
      <rPr>
        <sz val="12"/>
        <rFont val="Calibri"/>
        <family val="2"/>
      </rPr>
      <t xml:space="preserve"> election </t>
    </r>
    <r>
      <rPr>
        <b/>
        <i/>
        <u/>
        <sz val="12"/>
        <rFont val="Calibri"/>
        <family val="2"/>
      </rPr>
      <t>meet</t>
    </r>
    <r>
      <rPr>
        <i/>
        <u/>
        <sz val="12"/>
        <rFont val="Calibri"/>
        <family val="2"/>
      </rPr>
      <t xml:space="preserve"> all of the requirements </t>
    </r>
    <r>
      <rPr>
        <sz val="12"/>
        <rFont val="Calibri"/>
        <family val="2"/>
      </rPr>
      <t xml:space="preserve">of M.S. 201.225 - at least 30 days before </t>
    </r>
    <r>
      <rPr>
        <i/>
        <sz val="12"/>
        <rFont val="Calibri"/>
        <family val="2"/>
      </rPr>
      <t>each</t>
    </r>
    <r>
      <rPr>
        <sz val="12"/>
        <rFont val="Calibri"/>
        <family val="2"/>
      </rPr>
      <t xml:space="preserve"> election.</t>
    </r>
  </si>
  <si>
    <r>
      <t xml:space="preserve">Town with March Elections: </t>
    </r>
    <r>
      <rPr>
        <sz val="12"/>
        <rFont val="Calibri"/>
        <family val="2"/>
      </rPr>
      <t xml:space="preserve">Last day to certify to OSS that the electronic rosters (e-pollbooks) being used at </t>
    </r>
    <r>
      <rPr>
        <b/>
        <i/>
        <u/>
        <sz val="12"/>
        <rFont val="Calibri"/>
        <family val="2"/>
      </rPr>
      <t>March Town</t>
    </r>
    <r>
      <rPr>
        <sz val="12"/>
        <rFont val="Calibri"/>
        <family val="2"/>
      </rPr>
      <t xml:space="preserve"> election </t>
    </r>
    <r>
      <rPr>
        <b/>
        <i/>
        <u/>
        <sz val="12"/>
        <rFont val="Calibri"/>
        <family val="2"/>
      </rPr>
      <t>meet</t>
    </r>
    <r>
      <rPr>
        <i/>
        <u/>
        <sz val="12"/>
        <rFont val="Calibri"/>
        <family val="2"/>
      </rPr>
      <t xml:space="preserve"> all of the requirements </t>
    </r>
    <r>
      <rPr>
        <sz val="12"/>
        <rFont val="Calibri"/>
        <family val="2"/>
      </rPr>
      <t xml:space="preserve">of M.S. 201.225 - at least 30 days before </t>
    </r>
    <r>
      <rPr>
        <i/>
        <sz val="12"/>
        <rFont val="Calibri"/>
        <family val="2"/>
      </rPr>
      <t>each</t>
    </r>
    <r>
      <rPr>
        <sz val="12"/>
        <rFont val="Calibri"/>
        <family val="2"/>
      </rPr>
      <t xml:space="preserve"> election.</t>
    </r>
  </si>
  <si>
    <r>
      <t xml:space="preserve">Election Administration: </t>
    </r>
    <r>
      <rPr>
        <sz val="12"/>
        <rFont val="Calibri"/>
        <family val="2"/>
      </rPr>
      <t xml:space="preserve">Absentee Ballots ready for </t>
    </r>
    <r>
      <rPr>
        <b/>
        <i/>
        <u/>
        <sz val="12"/>
        <rFont val="Calibri"/>
        <family val="2"/>
      </rPr>
      <t>March Town</t>
    </r>
    <r>
      <rPr>
        <sz val="12"/>
        <rFont val="Calibri"/>
        <family val="2"/>
      </rPr>
      <t xml:space="preserve"> elections - at least 30 days before March Town elections.</t>
    </r>
  </si>
  <si>
    <r>
      <t xml:space="preserve">Town with March Elections: </t>
    </r>
    <r>
      <rPr>
        <sz val="12"/>
        <rFont val="Calibri"/>
        <family val="2"/>
      </rPr>
      <t xml:space="preserve">Absentee Ballots ready for </t>
    </r>
    <r>
      <rPr>
        <b/>
        <i/>
        <u/>
        <sz val="12"/>
        <rFont val="Calibri"/>
        <family val="2"/>
      </rPr>
      <t>March Town</t>
    </r>
    <r>
      <rPr>
        <sz val="12"/>
        <rFont val="Calibri"/>
        <family val="2"/>
      </rPr>
      <t xml:space="preserve"> elections - at least 30 days before March Town elections.</t>
    </r>
  </si>
  <si>
    <r>
      <t xml:space="preserve">Jurisdiction with February Uniform Election Day Special Election: </t>
    </r>
    <r>
      <rPr>
        <sz val="12"/>
        <rFont val="Calibri"/>
        <family val="2"/>
      </rPr>
      <t xml:space="preserve">Last day for </t>
    </r>
    <r>
      <rPr>
        <u/>
        <sz val="12"/>
        <rFont val="Calibri"/>
        <family val="2"/>
      </rPr>
      <t>school district</t>
    </r>
    <r>
      <rPr>
        <sz val="12"/>
        <rFont val="Calibri"/>
        <family val="2"/>
      </rPr>
      <t xml:space="preserve"> to </t>
    </r>
    <r>
      <rPr>
        <i/>
        <sz val="12"/>
        <rFont val="Calibri"/>
        <family val="2"/>
      </rPr>
      <t>post</t>
    </r>
    <r>
      <rPr>
        <sz val="12"/>
        <rFont val="Calibri"/>
        <family val="2"/>
      </rPr>
      <t xml:space="preserve"> </t>
    </r>
    <r>
      <rPr>
        <b/>
        <i/>
        <u/>
        <sz val="12"/>
        <rFont val="Calibri"/>
        <family val="2"/>
      </rPr>
      <t>February Uniform Election Date</t>
    </r>
    <r>
      <rPr>
        <sz val="12"/>
        <rFont val="Calibri"/>
        <family val="2"/>
      </rPr>
      <t xml:space="preserve"> special election </t>
    </r>
    <r>
      <rPr>
        <i/>
        <sz val="12"/>
        <rFont val="Calibri"/>
        <family val="2"/>
      </rPr>
      <t>sample ballot</t>
    </r>
    <r>
      <rPr>
        <sz val="12"/>
        <rFont val="Calibri"/>
        <family val="2"/>
      </rPr>
      <t xml:space="preserve"> in administrative offices. Post in each polling place on election day too - at least 4 days before election.</t>
    </r>
  </si>
  <si>
    <r>
      <t xml:space="preserve">Jurisdiction with February Uniform Election Day Special Election: </t>
    </r>
    <r>
      <rPr>
        <sz val="12"/>
        <rFont val="Calibri"/>
        <family val="2"/>
      </rPr>
      <t xml:space="preserve">Last day for clerk to secure </t>
    </r>
    <r>
      <rPr>
        <b/>
        <i/>
        <u/>
        <sz val="12"/>
        <rFont val="Calibri"/>
        <family val="2"/>
      </rPr>
      <t>February Uniform Election Date</t>
    </r>
    <r>
      <rPr>
        <sz val="12"/>
        <rFont val="Calibri"/>
        <family val="2"/>
      </rPr>
      <t xml:space="preserve"> election materials from auditor – 4 days before election.</t>
    </r>
  </si>
  <si>
    <r>
      <t>Election Administration:</t>
    </r>
    <r>
      <rPr>
        <sz val="12"/>
        <rFont val="Calibri"/>
        <family val="2"/>
      </rPr>
      <t xml:space="preserve"> Period of time for Absentee Voting for </t>
    </r>
    <r>
      <rPr>
        <b/>
        <i/>
        <u/>
        <sz val="12"/>
        <rFont val="Calibri"/>
        <family val="2"/>
      </rPr>
      <t>March Town</t>
    </r>
    <r>
      <rPr>
        <sz val="12"/>
        <rFont val="Calibri"/>
        <family val="2"/>
      </rPr>
      <t xml:space="preserve"> elections. Towns required to have assistive voting device at the election day poll location must also have an assist voting device available during their Absentee Ballot voting period at the Absentee Ballot voting location - at least 30 days before election.</t>
    </r>
  </si>
  <si>
    <r>
      <t>Town with March Elections:</t>
    </r>
    <r>
      <rPr>
        <sz val="12"/>
        <rFont val="Calibri"/>
        <family val="2"/>
      </rPr>
      <t xml:space="preserve"> Period of time for Absentee Voting for </t>
    </r>
    <r>
      <rPr>
        <b/>
        <i/>
        <u/>
        <sz val="12"/>
        <rFont val="Calibri"/>
        <family val="2"/>
      </rPr>
      <t>March Town</t>
    </r>
    <r>
      <rPr>
        <sz val="12"/>
        <rFont val="Calibri"/>
        <family val="2"/>
      </rPr>
      <t xml:space="preserve"> elections. Towns required to have assistive voting device at the election day poll location must also have an assist voting device available during their Absentee Ballot voting period at the Absentee Ballot voting location - at least 30 days before election.</t>
    </r>
  </si>
  <si>
    <r>
      <t xml:space="preserve">Election Administration: </t>
    </r>
    <r>
      <rPr>
        <sz val="12"/>
        <rFont val="Calibri"/>
        <family val="2"/>
      </rPr>
      <t xml:space="preserve">Recording process for </t>
    </r>
    <r>
      <rPr>
        <b/>
        <i/>
        <u/>
        <sz val="12"/>
        <rFont val="Calibri"/>
        <family val="2"/>
      </rPr>
      <t>March Town</t>
    </r>
    <r>
      <rPr>
        <sz val="12"/>
        <rFont val="Calibri"/>
        <family val="2"/>
      </rPr>
      <t xml:space="preserve"> elections Absentee Ballot and Mail Ballot received by hand delivery by an agent that includes the agent's name and address, the name and address of the absent voter whose ballot the agent is delivering, and agent's signature. Agent shall show ID which contains the agent's name and signature.</t>
    </r>
  </si>
  <si>
    <r>
      <t xml:space="preserve">Town with March Elections: </t>
    </r>
    <r>
      <rPr>
        <sz val="12"/>
        <rFont val="Calibri"/>
        <family val="2"/>
      </rPr>
      <t xml:space="preserve">Recording process for </t>
    </r>
    <r>
      <rPr>
        <b/>
        <i/>
        <u/>
        <sz val="12"/>
        <rFont val="Calibri"/>
        <family val="2"/>
      </rPr>
      <t>March Town</t>
    </r>
    <r>
      <rPr>
        <sz val="12"/>
        <rFont val="Calibri"/>
        <family val="2"/>
      </rPr>
      <t xml:space="preserve"> elections Absentee Ballot and Mail Ballot received by hand delivery by an agent that includes the agent's name and address, the name and address of the absent voter whose ballot the agent is delivering, and agent's signature. Agent shall show ID which contains the agent's name and signature.</t>
    </r>
  </si>
  <si>
    <r>
      <t xml:space="preserve">Jurisdiction with February Uniform Election Day Special Election: </t>
    </r>
    <r>
      <rPr>
        <sz val="12"/>
        <rFont val="Calibri"/>
        <family val="2"/>
      </rPr>
      <t xml:space="preserve">County or municipal clerk's office must be open to accept Absentee Ballot applications and for casting of Absentee Ballots at least 10:00 a.m. to 3:00 p.m. School districts holding standalone election and administering their own Absentee Ballot voting, need not comply - Saturday before </t>
    </r>
    <r>
      <rPr>
        <b/>
        <i/>
        <u/>
        <sz val="12"/>
        <rFont val="Calibri"/>
        <family val="2"/>
      </rPr>
      <t>February Uniform Election Date</t>
    </r>
    <r>
      <rPr>
        <sz val="12"/>
        <rFont val="Calibri"/>
        <family val="2"/>
      </rPr>
      <t xml:space="preserve"> elections.</t>
    </r>
  </si>
  <si>
    <r>
      <t xml:space="preserve">Jurisdiction with February Uniform Election Day Special Election: </t>
    </r>
    <r>
      <rPr>
        <sz val="12"/>
        <rFont val="Calibri"/>
        <family val="2"/>
      </rPr>
      <t xml:space="preserve">Last day to apply for </t>
    </r>
    <r>
      <rPr>
        <b/>
        <i/>
        <u/>
        <sz val="12"/>
        <rFont val="Calibri"/>
        <family val="2"/>
      </rPr>
      <t>February Uniform Election Date</t>
    </r>
    <r>
      <rPr>
        <sz val="12"/>
        <rFont val="Calibri"/>
        <family val="2"/>
      </rPr>
      <t xml:space="preserve"> Absentee Ballots. Exceptions for some residents/patients in health care/residential facilities, hospitals and shelters (M.S. 203B.04, subd. 2 and 203B.11, subds. 3 and 4) and Mail Ballot and Mail Election eligible voters not registered at the time ballots were mailed (M.S. 204B.45, subd. 2 and 204B.46) - Absentee Ballot applications may be submitted at any time not less than 1 day before the day of that election.</t>
    </r>
  </si>
  <si>
    <r>
      <t xml:space="preserve">Jurisdiction with February Uniform Election Day Special Election: </t>
    </r>
    <r>
      <rPr>
        <b/>
        <i/>
        <u/>
        <sz val="12"/>
        <rFont val="Calibri"/>
        <family val="2"/>
      </rPr>
      <t>February Uniform Election Date</t>
    </r>
    <r>
      <rPr>
        <sz val="12"/>
        <rFont val="Calibri"/>
        <family val="2"/>
      </rPr>
      <t xml:space="preserve"> county and municipal Absentee Ballot voting offices open until 5:00 p.m. for acceptance of Absentee Ballot applications and casting of Absentee Ballots. School districts conducting a standalone election and administering their own Absentee Ballot voting, need not comply - until 5:00 p.m. on the day immediately preceding election.</t>
    </r>
  </si>
  <si>
    <r>
      <t xml:space="preserve">Jurisdiction with February Uniform Election Day Special Election: </t>
    </r>
    <r>
      <rPr>
        <sz val="12"/>
        <rFont val="Calibri"/>
        <family val="2"/>
      </rPr>
      <t xml:space="preserve">Last day to do public accuracy test of </t>
    </r>
    <r>
      <rPr>
        <b/>
        <i/>
        <u/>
        <sz val="12"/>
        <rFont val="Calibri"/>
        <family val="2"/>
      </rPr>
      <t xml:space="preserve">February Uniform Election Date </t>
    </r>
    <r>
      <rPr>
        <sz val="12"/>
        <rFont val="Calibri"/>
        <family val="2"/>
      </rPr>
      <t xml:space="preserve">voting equipment of tabulator and/or assistive voting devices - within 14 days of election. Publish </t>
    </r>
    <r>
      <rPr>
        <i/>
        <sz val="12"/>
        <rFont val="Calibri"/>
        <family val="2"/>
      </rPr>
      <t>notice</t>
    </r>
    <r>
      <rPr>
        <sz val="12"/>
        <rFont val="Calibri"/>
        <family val="2"/>
      </rPr>
      <t xml:space="preserve"> at least 2 days before test.</t>
    </r>
  </si>
  <si>
    <r>
      <t xml:space="preserve">Jurisdiction with February Uniform Election Day Special Election: </t>
    </r>
    <r>
      <rPr>
        <sz val="12"/>
        <rFont val="Calibri"/>
        <family val="2"/>
      </rPr>
      <t xml:space="preserve">Last day for election judges to secure </t>
    </r>
    <r>
      <rPr>
        <b/>
        <i/>
        <u/>
        <sz val="12"/>
        <rFont val="Calibri"/>
        <family val="2"/>
      </rPr>
      <t>February Uniform Election Date</t>
    </r>
    <r>
      <rPr>
        <sz val="12"/>
        <rFont val="Calibri"/>
        <family val="2"/>
      </rPr>
      <t xml:space="preserve"> election supplies from clerk – no later than 9:00 p.m. the day before the election.</t>
    </r>
  </si>
  <si>
    <r>
      <t>FEBRUARY UNIFORM ELECTION DAY: Jurisdiction with February Uniform Election Day Special Election: 2nd Tuesday in February.</t>
    </r>
    <r>
      <rPr>
        <sz val="12"/>
        <rFont val="Calibri"/>
        <family val="2"/>
      </rPr>
      <t xml:space="preserve"> A county, municipal or school district question and/or county commissioner, municipal office or school board vacancy special election </t>
    </r>
    <r>
      <rPr>
        <i/>
        <sz val="12"/>
        <rFont val="Calibri"/>
        <family val="2"/>
      </rPr>
      <t>may</t>
    </r>
    <r>
      <rPr>
        <sz val="12"/>
        <rFont val="Calibri"/>
        <family val="2"/>
      </rPr>
      <t xml:space="preserve"> be held this date.</t>
    </r>
  </si>
  <si>
    <r>
      <t>FEBRUARY UNIFORM ELECTION DAY: Jurisdiction with February Uniform Election Day Special Election: 2nd Tuesday in February.</t>
    </r>
    <r>
      <rPr>
        <sz val="12"/>
        <rFont val="Calibri"/>
        <family val="2"/>
      </rPr>
      <t xml:space="preserve"> No special taxing district (M.S. 275.066), school board, county board, city council or town board shall conduct a meeting between 6-8 p.m. on day of </t>
    </r>
    <r>
      <rPr>
        <i/>
        <sz val="12"/>
        <rFont val="Calibri"/>
        <family val="2"/>
      </rPr>
      <t>an</t>
    </r>
    <r>
      <rPr>
        <sz val="12"/>
        <rFont val="Calibri"/>
        <family val="2"/>
      </rPr>
      <t xml:space="preserve"> election held within its boundaries. No Minnesota state college or university events can be scheduled between 6-8 p.m. on day of </t>
    </r>
    <r>
      <rPr>
        <i/>
        <sz val="12"/>
        <rFont val="Calibri"/>
        <family val="2"/>
      </rPr>
      <t>an</t>
    </r>
    <r>
      <rPr>
        <sz val="12"/>
        <rFont val="Calibri"/>
        <family val="2"/>
      </rPr>
      <t xml:space="preserve"> election held within political subdivision of its location.</t>
    </r>
  </si>
  <si>
    <r>
      <t xml:space="preserve">FEBRUARY UNIFORM ELECTION DAY: Jurisdiction with February Uniform Election Day Special Election: 2nd Tuesday in February. </t>
    </r>
    <r>
      <rPr>
        <b/>
        <u/>
        <sz val="12"/>
        <rFont val="Calibri"/>
        <family val="2"/>
      </rPr>
      <t>Metro</t>
    </r>
    <r>
      <rPr>
        <b/>
        <sz val="12"/>
        <rFont val="Calibri"/>
        <family val="2"/>
      </rPr>
      <t xml:space="preserve"> Area: </t>
    </r>
    <r>
      <rPr>
        <sz val="12"/>
        <rFont val="Calibri"/>
        <family val="2"/>
      </rPr>
      <t>Minimum voting hours 10:00 a.m. to 8:00 p.m. (*Metro Area includes the following Counties: Anoka, Carver, Chisago, Dakota, Hennepin, Isanti, Ramsey, Scott, Sherburne, Washington and Wright).</t>
    </r>
  </si>
  <si>
    <r>
      <t xml:space="preserve">FEBRUARY UNIFORM ELECTION DAY: Jurisdiction with February Uniform Election Day Special Election: </t>
    </r>
    <r>
      <rPr>
        <b/>
        <u/>
        <sz val="12"/>
        <rFont val="Calibri"/>
        <family val="2"/>
      </rPr>
      <t>Non</t>
    </r>
    <r>
      <rPr>
        <b/>
        <sz val="12"/>
        <rFont val="Calibri"/>
        <family val="2"/>
      </rPr>
      <t xml:space="preserve">-Metro Area: </t>
    </r>
    <r>
      <rPr>
        <sz val="12"/>
        <rFont val="Calibri"/>
        <family val="2"/>
      </rPr>
      <t>Minimum voting hours 5:00 p.m. to 8:00 p.m. (*Metro area includes the following Counties: Anoka, Carver, Chisago, Dakota, Hennepin, Isanti, Ramsey, Scott, Sherburne, Washington and Wright). Longer hours can be approved by resolution or petition of voters. See M.S. 205.175, subd. 3 for details.</t>
    </r>
  </si>
  <si>
    <r>
      <t>FEBRUARY UNIFORM ELECTION DAY: Jurisdiction with February Uniform Election Day Special Election:</t>
    </r>
    <r>
      <rPr>
        <sz val="12"/>
        <rFont val="Calibri"/>
        <family val="2"/>
      </rPr>
      <t xml:space="preserve"> Agent delivery of absentee ballots </t>
    </r>
    <r>
      <rPr>
        <u/>
        <sz val="12"/>
        <rFont val="Calibri"/>
        <family val="2"/>
      </rPr>
      <t>to</t>
    </r>
    <r>
      <rPr>
        <sz val="12"/>
        <rFont val="Calibri"/>
        <family val="2"/>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t>
    </r>
  </si>
  <si>
    <r>
      <t>FEBRUARY UNIFORM ELECTION DAY:</t>
    </r>
    <r>
      <rPr>
        <sz val="12"/>
        <rFont val="Calibri"/>
        <family val="2"/>
      </rPr>
      <t xml:space="preserve"> </t>
    </r>
    <r>
      <rPr>
        <b/>
        <sz val="12"/>
        <rFont val="Calibri"/>
        <family val="2"/>
      </rPr>
      <t>Jurisdiction with February Uniform Election Day Special Election.</t>
    </r>
    <r>
      <rPr>
        <sz val="12"/>
        <rFont val="Calibri"/>
        <family val="2"/>
      </rPr>
      <t xml:space="preserve"> 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polling place.</t>
    </r>
  </si>
  <si>
    <r>
      <t xml:space="preserve">FEBRUARY UNIFORM ELECTION DAY: Jurisdiction with February Uniform Election Day Special Election. Special Note for Towns: </t>
    </r>
    <r>
      <rPr>
        <sz val="12"/>
        <rFont val="Calibri"/>
        <family val="2"/>
      </rPr>
      <t xml:space="preserve">Other jurisdictions may </t>
    </r>
    <r>
      <rPr>
        <i/>
        <sz val="12"/>
        <rFont val="Calibri"/>
        <family val="2"/>
      </rPr>
      <t>also</t>
    </r>
    <r>
      <rPr>
        <sz val="12"/>
        <rFont val="Calibri"/>
        <family val="2"/>
      </rPr>
      <t xml:space="preserve"> hold special elections on this date. If the town is </t>
    </r>
    <r>
      <rPr>
        <i/>
        <sz val="12"/>
        <rFont val="Calibri"/>
        <family val="2"/>
      </rPr>
      <t>not</t>
    </r>
    <r>
      <rPr>
        <sz val="12"/>
        <rFont val="Calibri"/>
        <family val="2"/>
      </rPr>
      <t xml:space="preserve"> holding a </t>
    </r>
    <r>
      <rPr>
        <i/>
        <sz val="12"/>
        <rFont val="Calibri"/>
        <family val="2"/>
      </rPr>
      <t>standalone</t>
    </r>
    <r>
      <rPr>
        <sz val="12"/>
        <rFont val="Calibri"/>
        <family val="2"/>
      </rPr>
      <t xml:space="preserve"> election: 1) Assistive voting devices </t>
    </r>
    <r>
      <rPr>
        <i/>
        <sz val="12"/>
        <rFont val="Calibri"/>
        <family val="2"/>
      </rPr>
      <t>are</t>
    </r>
    <r>
      <rPr>
        <sz val="12"/>
        <rFont val="Calibri"/>
        <family val="2"/>
      </rPr>
      <t xml:space="preserve"> required and 2) Inclement weather postponement is decided by the jurisdiction with the </t>
    </r>
    <r>
      <rPr>
        <u/>
        <sz val="12"/>
        <rFont val="Calibri"/>
        <family val="2"/>
      </rPr>
      <t>larger</t>
    </r>
    <r>
      <rPr>
        <sz val="12"/>
        <rFont val="Calibri"/>
        <family val="2"/>
      </rPr>
      <t xml:space="preserve"> geographic area.</t>
    </r>
  </si>
  <si>
    <r>
      <t xml:space="preserve">Jurisdiction with February Uniform Election Day Special Election: </t>
    </r>
    <r>
      <rPr>
        <sz val="12"/>
        <rFont val="Calibri"/>
        <family val="2"/>
      </rPr>
      <t xml:space="preserve">Recommended: Jurisdiction faxes or e-mails unofficial </t>
    </r>
    <r>
      <rPr>
        <b/>
        <i/>
        <u/>
        <sz val="12"/>
        <rFont val="Calibri"/>
        <family val="2"/>
      </rPr>
      <t>February Uniform Election Date</t>
    </r>
    <r>
      <rPr>
        <sz val="12"/>
        <rFont val="Calibri"/>
        <family val="2"/>
      </rPr>
      <t xml:space="preserve"> election results to auditor.</t>
    </r>
  </si>
  <si>
    <r>
      <t>Jurisdiction with February Uniform Election Day Special Election:</t>
    </r>
    <r>
      <rPr>
        <sz val="12"/>
        <rFont val="Calibri"/>
        <family val="2"/>
      </rPr>
      <t xml:space="preserve"> After polls close on </t>
    </r>
    <r>
      <rPr>
        <b/>
        <i/>
        <u/>
        <sz val="12"/>
        <rFont val="Calibri"/>
        <family val="2"/>
      </rPr>
      <t>February Uniform Election Date</t>
    </r>
    <r>
      <rPr>
        <sz val="12"/>
        <rFont val="Calibri"/>
        <family val="2"/>
      </rPr>
      <t xml:space="preserve"> ballot boards must "count" (may "run" tapes/reports) the Absentee Ballot and Mail Ballot ballots providing for vote totals for each candidate and question for each precinct. The Absentee Ballot count for a precinct must be recorded on its own summary statement. May have up to 24 hours to complete Absentee Ballot and Mail Ballot processing and counting tasks as per M.S. 203B.121, subd. 5(c). In state elections, Absentee Ballot and polling place totals for each precinct shall be combined before reported. In other elections, choice to report together or separately is available.</t>
    </r>
  </si>
  <si>
    <r>
      <t xml:space="preserve">Jurisdiction with February Uniform Election Day Special Election: </t>
    </r>
    <r>
      <rPr>
        <sz val="12"/>
        <rFont val="Calibri"/>
        <family val="2"/>
      </rPr>
      <t xml:space="preserve">Election Judges </t>
    </r>
    <r>
      <rPr>
        <i/>
        <sz val="12"/>
        <rFont val="Calibri"/>
        <family val="2"/>
      </rPr>
      <t>must</t>
    </r>
    <r>
      <rPr>
        <sz val="12"/>
        <rFont val="Calibri"/>
        <family val="2"/>
      </rPr>
      <t xml:space="preserve"> return </t>
    </r>
    <r>
      <rPr>
        <b/>
        <i/>
        <u/>
        <sz val="12"/>
        <rFont val="Calibri"/>
        <family val="2"/>
      </rPr>
      <t>February Uniform Election Date</t>
    </r>
    <r>
      <rPr>
        <sz val="12"/>
        <rFont val="Calibri"/>
        <family val="2"/>
      </rPr>
      <t xml:space="preserve"> election materials to clerk’s office – within 24 hours of the end of the hours for voting.</t>
    </r>
  </si>
  <si>
    <r>
      <t xml:space="preserve">Jurisdiction with February Uniform Election Day Special Election: </t>
    </r>
    <r>
      <rPr>
        <sz val="12"/>
        <rFont val="Calibri"/>
        <family val="2"/>
      </rPr>
      <t xml:space="preserve">County election offices begin to investigate returned PVCs, to challenge appropriate registration records and to mail notices to those voting in wrong precincts of </t>
    </r>
    <r>
      <rPr>
        <b/>
        <i/>
        <u/>
        <sz val="12"/>
        <rFont val="Calibri"/>
        <family val="2"/>
      </rPr>
      <t>February Uniform Election Date</t>
    </r>
    <r>
      <rPr>
        <sz val="12"/>
        <rFont val="Calibri"/>
        <family val="2"/>
      </rPr>
      <t xml:space="preserve"> election day registrants.</t>
    </r>
  </si>
  <si>
    <r>
      <t xml:space="preserve">Jurisdiction with May Uniform Election Day Special Election: </t>
    </r>
    <r>
      <rPr>
        <sz val="12"/>
        <rFont val="Calibri"/>
        <family val="2"/>
      </rPr>
      <t xml:space="preserve">Last day to notify OSS of a county, municipal or school district use of electronic rosters (e-pollbooks) for the first time in the </t>
    </r>
    <r>
      <rPr>
        <b/>
        <i/>
        <u/>
        <sz val="12"/>
        <rFont val="Calibri"/>
        <family val="2"/>
      </rPr>
      <t>May Uniform Election Date</t>
    </r>
    <r>
      <rPr>
        <sz val="12"/>
        <rFont val="Calibri"/>
        <family val="2"/>
      </rPr>
      <t xml:space="preserve"> election. Precincts are to be identified. Valid for those precincts for subsequent elections until revoked. If precincts are added later, a new notification is required - at least 90 days before the </t>
    </r>
    <r>
      <rPr>
        <i/>
        <sz val="12"/>
        <rFont val="Calibri"/>
        <family val="2"/>
      </rPr>
      <t>first</t>
    </r>
    <r>
      <rPr>
        <sz val="12"/>
        <rFont val="Calibri"/>
        <family val="2"/>
      </rPr>
      <t xml:space="preserve"> election.</t>
    </r>
  </si>
  <si>
    <r>
      <t xml:space="preserve">Jurisdiction with May Uniform Election Day Special Election: </t>
    </r>
    <r>
      <rPr>
        <sz val="12"/>
        <rFont val="Calibri"/>
        <family val="2"/>
      </rPr>
      <t xml:space="preserve">Last day for municipality to authorize mail balloting for local elections by resolution (revocation of resolution has same deadline) before </t>
    </r>
    <r>
      <rPr>
        <b/>
        <i/>
        <u/>
        <sz val="12"/>
        <rFont val="Calibri"/>
        <family val="2"/>
      </rPr>
      <t>May Uniform Election Date</t>
    </r>
    <r>
      <rPr>
        <sz val="12"/>
        <rFont val="Calibri"/>
        <family val="2"/>
      </rPr>
      <t xml:space="preserve"> special elections - no later than 90 days prior to the first election at which mail balloting will be used.</t>
    </r>
  </si>
  <si>
    <r>
      <t xml:space="preserve">Jurisdiction with May Uniform Election Day Special Election: </t>
    </r>
    <r>
      <rPr>
        <sz val="12"/>
        <rFont val="Calibri"/>
        <family val="2"/>
      </rPr>
      <t xml:space="preserve">Last day for jurisdiction to call for a </t>
    </r>
    <r>
      <rPr>
        <i/>
        <sz val="12"/>
        <rFont val="Calibri"/>
        <family val="2"/>
      </rPr>
      <t>mail election</t>
    </r>
    <r>
      <rPr>
        <sz val="12"/>
        <rFont val="Calibri"/>
        <family val="2"/>
      </rPr>
      <t xml:space="preserve"> for a </t>
    </r>
    <r>
      <rPr>
        <b/>
        <i/>
        <u/>
        <sz val="12"/>
        <rFont val="Calibri"/>
        <family val="2"/>
      </rPr>
      <t>May Uniform Election Date</t>
    </r>
    <r>
      <rPr>
        <sz val="12"/>
        <rFont val="Calibri"/>
        <family val="2"/>
      </rPr>
      <t xml:space="preserve"> "question-only" special election. Mail </t>
    </r>
    <r>
      <rPr>
        <i/>
        <sz val="12"/>
        <rFont val="Calibri"/>
        <family val="2"/>
      </rPr>
      <t>election</t>
    </r>
    <r>
      <rPr>
        <sz val="12"/>
        <rFont val="Calibri"/>
        <family val="2"/>
      </rPr>
      <t xml:space="preserve"> expires at end of election - 90 days prior to mail election.</t>
    </r>
  </si>
  <si>
    <r>
      <t xml:space="preserve">Jurisdiction with February Uniform Election Day Special Election: </t>
    </r>
    <r>
      <rPr>
        <u/>
        <sz val="12"/>
        <rFont val="Calibri"/>
        <family val="2"/>
      </rPr>
      <t>School district</t>
    </r>
    <r>
      <rPr>
        <sz val="12"/>
        <rFont val="Calibri"/>
        <family val="2"/>
      </rPr>
      <t xml:space="preserve"> is to certify vote totals of "financial-related" ballot questions (identified in M.S. 205A.07, subd. 3a) on </t>
    </r>
    <r>
      <rPr>
        <b/>
        <i/>
        <u/>
        <sz val="12"/>
        <rFont val="Calibri"/>
        <family val="2"/>
      </rPr>
      <t>February Uniform Election Date</t>
    </r>
    <r>
      <rPr>
        <sz val="12"/>
        <rFont val="Calibri"/>
        <family val="2"/>
      </rPr>
      <t xml:space="preserve"> special election ballot to Commissioner of Education - in a timely manner.</t>
    </r>
  </si>
  <si>
    <r>
      <t xml:space="preserve">Jurisdiction with February Uniform Election Day Special Election: </t>
    </r>
    <r>
      <rPr>
        <sz val="12"/>
        <rFont val="Calibri"/>
        <family val="2"/>
      </rPr>
      <t xml:space="preserve">Counties post voter history from </t>
    </r>
    <r>
      <rPr>
        <b/>
        <i/>
        <u/>
        <sz val="12"/>
        <rFont val="Calibri"/>
        <family val="2"/>
      </rPr>
      <t>February Uniform Election Date</t>
    </r>
    <r>
      <rPr>
        <sz val="12"/>
        <rFont val="Calibri"/>
        <family val="2"/>
      </rPr>
      <t xml:space="preserve"> elections. Give history to late Absentee Ballot and Mail Ballot (clerks notify auditor of received late Absentee Ballots and Mail Ballots). Roster history must be done - within 6 weeks after the election.</t>
    </r>
  </si>
  <si>
    <r>
      <t xml:space="preserve">Jurisdiction with February Uniform Election Day Special Election: </t>
    </r>
    <r>
      <rPr>
        <sz val="12"/>
        <rFont val="Calibri"/>
        <family val="2"/>
      </rPr>
      <t xml:space="preserve">Counties enter </t>
    </r>
    <r>
      <rPr>
        <b/>
        <i/>
        <u/>
        <sz val="12"/>
        <rFont val="Calibri"/>
        <family val="2"/>
      </rPr>
      <t>February Uniform Election Date</t>
    </r>
    <r>
      <rPr>
        <sz val="12"/>
        <rFont val="Calibri"/>
        <family val="2"/>
      </rPr>
      <t xml:space="preserve"> </t>
    </r>
    <r>
      <rPr>
        <i/>
        <sz val="12"/>
        <rFont val="Calibri"/>
        <family val="2"/>
      </rPr>
      <t>EDRs</t>
    </r>
    <r>
      <rPr>
        <sz val="12"/>
        <rFont val="Calibri"/>
        <family val="2"/>
      </rPr>
      <t xml:space="preserve"> into SVRS within 42 days, unless the county notifies OSS </t>
    </r>
    <r>
      <rPr>
        <i/>
        <sz val="12"/>
        <rFont val="Calibri"/>
        <family val="2"/>
      </rPr>
      <t>before</t>
    </r>
    <r>
      <rPr>
        <sz val="12"/>
        <rFont val="Calibri"/>
        <family val="2"/>
      </rPr>
      <t xml:space="preserve"> deadline. </t>
    </r>
    <r>
      <rPr>
        <u/>
        <sz val="12"/>
        <rFont val="Calibri"/>
        <family val="2"/>
      </rPr>
      <t xml:space="preserve">Upon </t>
    </r>
    <r>
      <rPr>
        <i/>
        <u/>
        <sz val="12"/>
        <rFont val="Calibri"/>
        <family val="2"/>
      </rPr>
      <t>receipt</t>
    </r>
    <r>
      <rPr>
        <i/>
        <sz val="12"/>
        <rFont val="Calibri"/>
        <family val="2"/>
      </rPr>
      <t>,</t>
    </r>
    <r>
      <rPr>
        <sz val="12"/>
        <rFont val="Calibri"/>
        <family val="2"/>
      </rPr>
      <t xml:space="preserve"> the OSS must extend deadline by an additional 28 days - 42 days after the election.</t>
    </r>
  </si>
  <si>
    <r>
      <t xml:space="preserve">Jurisdiction with February Uniform Election Day Special Election: </t>
    </r>
    <r>
      <rPr>
        <sz val="12"/>
        <rFont val="Calibri"/>
        <family val="2"/>
      </rPr>
      <t xml:space="preserve">Last day to return </t>
    </r>
    <r>
      <rPr>
        <b/>
        <i/>
        <u/>
        <sz val="12"/>
        <rFont val="Calibri"/>
        <family val="2"/>
      </rPr>
      <t>February Uniform Election Date</t>
    </r>
    <r>
      <rPr>
        <sz val="12"/>
        <rFont val="Calibri"/>
        <family val="2"/>
      </rPr>
      <t xml:space="preserve"> election polling place rosters and completed voter registration cards to county auditor. A county auditor </t>
    </r>
    <r>
      <rPr>
        <b/>
        <i/>
        <u/>
        <sz val="12"/>
        <rFont val="Calibri"/>
        <family val="2"/>
      </rPr>
      <t>MUST</t>
    </r>
    <r>
      <rPr>
        <sz val="12"/>
        <rFont val="Calibri"/>
        <family val="2"/>
      </rPr>
      <t xml:space="preserve"> receive these materials. If not delivered by deadline, county is responsible to coordinate arrangements to </t>
    </r>
    <r>
      <rPr>
        <i/>
        <sz val="12"/>
        <rFont val="Calibri"/>
        <family val="2"/>
      </rPr>
      <t>gather</t>
    </r>
    <r>
      <rPr>
        <sz val="12"/>
        <rFont val="Calibri"/>
        <family val="2"/>
      </rPr>
      <t xml:space="preserve"> materials as soon as possible – within 48 hours after voting ends.</t>
    </r>
  </si>
  <si>
    <r>
      <t xml:space="preserve">Jurisdiction with February Uniform Election Day Special Election: </t>
    </r>
    <r>
      <rPr>
        <sz val="12"/>
        <rFont val="Calibri"/>
        <family val="2"/>
      </rPr>
      <t>Time period for</t>
    </r>
    <r>
      <rPr>
        <b/>
        <sz val="12"/>
        <rFont val="Calibri"/>
        <family val="2"/>
      </rPr>
      <t xml:space="preserve"> </t>
    </r>
    <r>
      <rPr>
        <sz val="12"/>
        <rFont val="Calibri"/>
        <family val="2"/>
      </rPr>
      <t xml:space="preserve">county, municipal or school district </t>
    </r>
    <r>
      <rPr>
        <b/>
        <i/>
        <u/>
        <sz val="12"/>
        <rFont val="Calibri"/>
        <family val="2"/>
      </rPr>
      <t>February Uniform Election Date</t>
    </r>
    <r>
      <rPr>
        <sz val="12"/>
        <rFont val="Calibri"/>
        <family val="2"/>
      </rPr>
      <t xml:space="preserve"> </t>
    </r>
    <r>
      <rPr>
        <i/>
        <sz val="12"/>
        <rFont val="Calibri"/>
        <family val="2"/>
      </rPr>
      <t>special</t>
    </r>
    <r>
      <rPr>
        <sz val="12"/>
        <rFont val="Calibri"/>
        <family val="2"/>
      </rPr>
      <t xml:space="preserve"> </t>
    </r>
    <r>
      <rPr>
        <b/>
        <i/>
        <sz val="12"/>
        <rFont val="Calibri"/>
        <family val="2"/>
      </rPr>
      <t>primary</t>
    </r>
    <r>
      <rPr>
        <sz val="12"/>
        <rFont val="Calibri"/>
        <family val="2"/>
      </rPr>
      <t xml:space="preserve"> (</t>
    </r>
    <r>
      <rPr>
        <i/>
        <sz val="12"/>
        <rFont val="Calibri"/>
        <family val="2"/>
      </rPr>
      <t>not</t>
    </r>
    <r>
      <rPr>
        <sz val="12"/>
        <rFont val="Calibri"/>
        <family val="2"/>
      </rPr>
      <t xml:space="preserve"> special election) </t>
    </r>
    <r>
      <rPr>
        <u/>
        <sz val="12"/>
        <rFont val="Calibri"/>
        <family val="2"/>
      </rPr>
      <t>canvass board</t>
    </r>
    <r>
      <rPr>
        <sz val="12"/>
        <rFont val="Calibri"/>
        <family val="2"/>
      </rPr>
      <t xml:space="preserve"> to meet and certify results - between 2nd and 3rd day after special primary.</t>
    </r>
  </si>
  <si>
    <r>
      <t>Jurisdiction with April Uniform Election Date Special Election:</t>
    </r>
    <r>
      <rPr>
        <sz val="12"/>
        <rFont val="Calibri"/>
        <family val="2"/>
      </rPr>
      <t xml:space="preserve"> Last day to send a </t>
    </r>
    <r>
      <rPr>
        <b/>
        <i/>
        <u/>
        <sz val="12"/>
        <rFont val="Calibri"/>
        <family val="2"/>
      </rPr>
      <t>April Uniform Election Date</t>
    </r>
    <r>
      <rPr>
        <sz val="12"/>
        <rFont val="Calibri"/>
        <family val="2"/>
      </rPr>
      <t xml:space="preserve"> Absentee Ballot application to each person on the list of eligible voters who have applied to automatically receive an Absentee Ballot application – at least 60 days before the election.</t>
    </r>
  </si>
  <si>
    <r>
      <t xml:space="preserve">Jurisdiction with April Uniform Election Day Special Election: </t>
    </r>
    <r>
      <rPr>
        <sz val="12"/>
        <rFont val="Calibri"/>
        <family val="2"/>
      </rPr>
      <t xml:space="preserve">Last day for jurisdiction with </t>
    </r>
    <r>
      <rPr>
        <b/>
        <i/>
        <u/>
        <sz val="12"/>
        <rFont val="Calibri"/>
        <family val="2"/>
      </rPr>
      <t>April Uniform Election Date</t>
    </r>
    <r>
      <rPr>
        <sz val="12"/>
        <rFont val="Calibri"/>
        <family val="2"/>
      </rPr>
      <t xml:space="preserve"> elections to disseminate information to the public about the use of a </t>
    </r>
    <r>
      <rPr>
        <i/>
        <sz val="12"/>
        <rFont val="Calibri"/>
        <family val="2"/>
      </rPr>
      <t>new</t>
    </r>
    <r>
      <rPr>
        <sz val="12"/>
        <rFont val="Calibri"/>
        <family val="2"/>
      </rPr>
      <t xml:space="preserve"> voting system – at least 60 days prior to the election.</t>
    </r>
  </si>
  <si>
    <r>
      <t xml:space="preserve">Jurisdiction with April Uniform Election Day Special Election: </t>
    </r>
    <r>
      <rPr>
        <sz val="12"/>
        <rFont val="Calibri"/>
        <family val="2"/>
      </rPr>
      <t xml:space="preserve">Last day for </t>
    </r>
    <r>
      <rPr>
        <u/>
        <sz val="12"/>
        <rFont val="Calibri"/>
        <family val="2"/>
      </rPr>
      <t>postsecondary institutions to submit to county</t>
    </r>
    <r>
      <rPr>
        <sz val="12"/>
        <rFont val="Calibri"/>
        <family val="2"/>
      </rPr>
      <t xml:space="preserve"> a written agreement that they will certify for use accurate updated </t>
    </r>
    <r>
      <rPr>
        <i/>
        <sz val="12"/>
        <rFont val="Calibri"/>
        <family val="2"/>
      </rPr>
      <t>residential housing lists</t>
    </r>
    <r>
      <rPr>
        <sz val="12"/>
        <rFont val="Calibri"/>
        <family val="2"/>
      </rPr>
      <t xml:space="preserve"> under M.S. 135A.17. Agreement is effective for </t>
    </r>
    <r>
      <rPr>
        <i/>
        <sz val="12"/>
        <rFont val="Calibri"/>
        <family val="2"/>
      </rPr>
      <t>all</t>
    </r>
    <r>
      <rPr>
        <sz val="12"/>
        <rFont val="Calibri"/>
        <family val="2"/>
      </rPr>
      <t xml:space="preserve"> subsequent elections held in </t>
    </r>
    <r>
      <rPr>
        <i/>
        <sz val="12"/>
        <rFont val="Calibri"/>
        <family val="2"/>
      </rPr>
      <t>that</t>
    </r>
    <r>
      <rPr>
        <sz val="12"/>
        <rFont val="Calibri"/>
        <family val="2"/>
      </rPr>
      <t xml:space="preserve"> calendar year - no later than 60 days prior to the </t>
    </r>
    <r>
      <rPr>
        <b/>
        <i/>
        <u/>
        <sz val="12"/>
        <rFont val="Calibri"/>
        <family val="2"/>
      </rPr>
      <t>April Uniform Election Date</t>
    </r>
    <r>
      <rPr>
        <sz val="12"/>
        <rFont val="Calibri"/>
        <family val="2"/>
      </rPr>
      <t xml:space="preserve"> election.</t>
    </r>
  </si>
  <si>
    <r>
      <t xml:space="preserve">Election Administration: </t>
    </r>
    <r>
      <rPr>
        <sz val="12"/>
        <rFont val="Calibri"/>
        <family val="2"/>
      </rPr>
      <t xml:space="preserve">Last day to appoint election judges for </t>
    </r>
    <r>
      <rPr>
        <b/>
        <i/>
        <u/>
        <sz val="12"/>
        <rFont val="Calibri"/>
        <family val="2"/>
      </rPr>
      <t>March Town</t>
    </r>
    <r>
      <rPr>
        <sz val="12"/>
        <rFont val="Calibri"/>
        <family val="2"/>
      </rPr>
      <t xml:space="preserve"> elections - at least 25 days before election.</t>
    </r>
  </si>
  <si>
    <r>
      <t xml:space="preserve">Town with March Elections: </t>
    </r>
    <r>
      <rPr>
        <sz val="12"/>
        <rFont val="Calibri"/>
        <family val="2"/>
      </rPr>
      <t xml:space="preserve">Last day to appoint election judges for </t>
    </r>
    <r>
      <rPr>
        <b/>
        <i/>
        <u/>
        <sz val="12"/>
        <rFont val="Calibri"/>
        <family val="2"/>
      </rPr>
      <t>March Town</t>
    </r>
    <r>
      <rPr>
        <sz val="12"/>
        <rFont val="Calibri"/>
        <family val="2"/>
      </rPr>
      <t xml:space="preserve"> elections - at least 25 days before election.</t>
    </r>
  </si>
  <si>
    <r>
      <t xml:space="preserve">Election Administration: </t>
    </r>
    <r>
      <rPr>
        <sz val="12"/>
        <rFont val="Calibri"/>
        <family val="2"/>
      </rPr>
      <t xml:space="preserve">Last day to notify affected voters of a polling place change for </t>
    </r>
    <r>
      <rPr>
        <b/>
        <i/>
        <u/>
        <sz val="12"/>
        <rFont val="Calibri"/>
        <family val="2"/>
      </rPr>
      <t>March Town</t>
    </r>
    <r>
      <rPr>
        <sz val="12"/>
        <rFont val="Calibri"/>
        <family val="2"/>
      </rPr>
      <t xml:space="preserve"> elections - at least 25 days before election.</t>
    </r>
  </si>
  <si>
    <r>
      <t xml:space="preserve">Town with March Elections: </t>
    </r>
    <r>
      <rPr>
        <sz val="12"/>
        <rFont val="Calibri"/>
        <family val="2"/>
      </rPr>
      <t xml:space="preserve">Last day to notify affected voters of a polling place change for </t>
    </r>
    <r>
      <rPr>
        <b/>
        <i/>
        <u/>
        <sz val="12"/>
        <rFont val="Calibri"/>
        <family val="2"/>
      </rPr>
      <t>March Town</t>
    </r>
    <r>
      <rPr>
        <sz val="12"/>
        <rFont val="Calibri"/>
        <family val="2"/>
      </rPr>
      <t xml:space="preserve"> elections - at least 25 days before election.</t>
    </r>
  </si>
  <si>
    <r>
      <t xml:space="preserve">Jurisdiction with February Uniform Election Day Special Election: </t>
    </r>
    <r>
      <rPr>
        <sz val="12"/>
        <rFont val="Calibri"/>
        <family val="2"/>
      </rPr>
      <t>Time period for</t>
    </r>
    <r>
      <rPr>
        <b/>
        <sz val="12"/>
        <rFont val="Calibri"/>
        <family val="2"/>
      </rPr>
      <t xml:space="preserve"> </t>
    </r>
    <r>
      <rPr>
        <sz val="12"/>
        <rFont val="Calibri"/>
        <family val="2"/>
      </rPr>
      <t xml:space="preserve">county, municipal or school district </t>
    </r>
    <r>
      <rPr>
        <b/>
        <i/>
        <u/>
        <sz val="12"/>
        <rFont val="Calibri"/>
        <family val="2"/>
      </rPr>
      <t>February Uniform Election Date</t>
    </r>
    <r>
      <rPr>
        <sz val="12"/>
        <rFont val="Calibri"/>
        <family val="2"/>
      </rPr>
      <t xml:space="preserve"> </t>
    </r>
    <r>
      <rPr>
        <i/>
        <sz val="12"/>
        <rFont val="Calibri"/>
        <family val="2"/>
      </rPr>
      <t>special</t>
    </r>
    <r>
      <rPr>
        <sz val="12"/>
        <rFont val="Calibri"/>
        <family val="2"/>
      </rPr>
      <t xml:space="preserve"> election (</t>
    </r>
    <r>
      <rPr>
        <i/>
        <sz val="12"/>
        <rFont val="Calibri"/>
        <family val="2"/>
      </rPr>
      <t>not</t>
    </r>
    <r>
      <rPr>
        <sz val="12"/>
        <rFont val="Calibri"/>
        <family val="2"/>
      </rPr>
      <t xml:space="preserve"> special primary) </t>
    </r>
    <r>
      <rPr>
        <u/>
        <sz val="12"/>
        <rFont val="Calibri"/>
        <family val="2"/>
      </rPr>
      <t>canvass board</t>
    </r>
    <r>
      <rPr>
        <sz val="12"/>
        <rFont val="Calibri"/>
        <family val="2"/>
      </rPr>
      <t xml:space="preserve"> to meet and certify results. Municipality or school district certifies official results to county - between 3rd and 10th day after special election.</t>
    </r>
  </si>
  <si>
    <r>
      <t xml:space="preserve">Election Administration: </t>
    </r>
    <r>
      <rPr>
        <sz val="12"/>
        <rFont val="Calibri"/>
        <family val="2"/>
      </rPr>
      <t>OSS shall prepare the master list for each county auditor. Available in SVRS saved reports - by February 15 of each year.</t>
    </r>
  </si>
  <si>
    <r>
      <t xml:space="preserve">Political Parties: </t>
    </r>
    <r>
      <rPr>
        <sz val="12"/>
        <rFont val="Calibri"/>
        <family val="2"/>
      </rPr>
      <t>OSS shall prepare the master list for each county auditor. Available in SVRS saved reports - by February 15 of each year.</t>
    </r>
  </si>
  <si>
    <r>
      <t>Election Administration:</t>
    </r>
    <r>
      <rPr>
        <sz val="12"/>
        <rFont val="Calibri"/>
        <family val="2"/>
      </rPr>
      <t xml:space="preserve"> A change in the boundary of an election precinct that has occurred as a result of a municipal boundary adjustment made under M.S. Chapter 414 that is effective </t>
    </r>
    <r>
      <rPr>
        <i/>
        <sz val="12"/>
        <rFont val="Calibri"/>
        <family val="2"/>
      </rPr>
      <t>more</t>
    </r>
    <r>
      <rPr>
        <sz val="12"/>
        <rFont val="Calibri"/>
        <family val="2"/>
      </rPr>
      <t xml:space="preserve"> than 21 days before the </t>
    </r>
    <r>
      <rPr>
        <b/>
        <i/>
        <u/>
        <sz val="12"/>
        <rFont val="Calibri"/>
        <family val="2"/>
      </rPr>
      <t>March Town</t>
    </r>
    <r>
      <rPr>
        <sz val="12"/>
        <rFont val="Calibri"/>
        <family val="2"/>
      </rPr>
      <t xml:space="preserve"> (regularly scheduled) election takes effect </t>
    </r>
    <r>
      <rPr>
        <i/>
        <sz val="12"/>
        <rFont val="Calibri"/>
        <family val="2"/>
      </rPr>
      <t>at</t>
    </r>
    <r>
      <rPr>
        <sz val="12"/>
        <rFont val="Calibri"/>
        <family val="2"/>
      </rPr>
      <t xml:space="preserve"> that election - </t>
    </r>
    <r>
      <rPr>
        <i/>
        <sz val="12"/>
        <rFont val="Calibri"/>
        <family val="2"/>
      </rPr>
      <t>more</t>
    </r>
    <r>
      <rPr>
        <sz val="12"/>
        <rFont val="Calibri"/>
        <family val="2"/>
      </rPr>
      <t xml:space="preserve"> than 21 days before the election.</t>
    </r>
  </si>
  <si>
    <r>
      <t>Town with March Elections:</t>
    </r>
    <r>
      <rPr>
        <sz val="12"/>
        <rFont val="Calibri"/>
        <family val="2"/>
      </rPr>
      <t xml:space="preserve"> A change in the boundary of an election precinct that has occurred as a result of a municipal boundary adjustment made under M.S. Chapter 414 that is effective </t>
    </r>
    <r>
      <rPr>
        <i/>
        <sz val="12"/>
        <rFont val="Calibri"/>
        <family val="2"/>
      </rPr>
      <t>more</t>
    </r>
    <r>
      <rPr>
        <sz val="12"/>
        <rFont val="Calibri"/>
        <family val="2"/>
      </rPr>
      <t xml:space="preserve"> than 21 days before the </t>
    </r>
    <r>
      <rPr>
        <b/>
        <i/>
        <u/>
        <sz val="12"/>
        <rFont val="Calibri"/>
        <family val="2"/>
      </rPr>
      <t>March Town</t>
    </r>
    <r>
      <rPr>
        <sz val="12"/>
        <rFont val="Calibri"/>
        <family val="2"/>
      </rPr>
      <t xml:space="preserve"> (regularly scheduled) election takes effect </t>
    </r>
    <r>
      <rPr>
        <i/>
        <sz val="12"/>
        <rFont val="Calibri"/>
        <family val="2"/>
      </rPr>
      <t>at</t>
    </r>
    <r>
      <rPr>
        <sz val="12"/>
        <rFont val="Calibri"/>
        <family val="2"/>
      </rPr>
      <t xml:space="preserve"> that election - </t>
    </r>
    <r>
      <rPr>
        <i/>
        <sz val="12"/>
        <rFont val="Calibri"/>
        <family val="2"/>
      </rPr>
      <t>more</t>
    </r>
    <r>
      <rPr>
        <sz val="12"/>
        <rFont val="Calibri"/>
        <family val="2"/>
      </rPr>
      <t xml:space="preserve"> than 21 days before the election.</t>
    </r>
  </si>
  <si>
    <r>
      <t xml:space="preserve">Election Administration: </t>
    </r>
    <r>
      <rPr>
        <sz val="12"/>
        <rFont val="Calibri"/>
        <family val="2"/>
      </rPr>
      <t xml:space="preserve">Last day to pre-register for </t>
    </r>
    <r>
      <rPr>
        <b/>
        <i/>
        <u/>
        <sz val="12"/>
        <rFont val="Calibri"/>
        <family val="2"/>
      </rPr>
      <t>March Town</t>
    </r>
    <r>
      <rPr>
        <sz val="12"/>
        <rFont val="Calibri"/>
        <family val="2"/>
      </rPr>
      <t xml:space="preserve"> election. Paper applications received in person or by mail have a 5:00 p.m. deadline. Online voter registrations received through OSS secure website have an 11:59 p.m. deadline – closes 21 days before election.</t>
    </r>
  </si>
  <si>
    <r>
      <t>Town with March Elections:</t>
    </r>
    <r>
      <rPr>
        <sz val="12"/>
        <rFont val="Calibri"/>
        <family val="2"/>
      </rPr>
      <t xml:space="preserve"> Last day to pre-register for </t>
    </r>
    <r>
      <rPr>
        <b/>
        <i/>
        <u/>
        <sz val="12"/>
        <rFont val="Calibri"/>
        <family val="2"/>
      </rPr>
      <t>March Town</t>
    </r>
    <r>
      <rPr>
        <sz val="12"/>
        <rFont val="Calibri"/>
        <family val="2"/>
      </rPr>
      <t xml:space="preserve"> election. Paper applications received in person or by mail have a 5:00 p.m. deadline. Online voter registrations received through OSS secure website have an 11:59 p.m. deadline – closes 21 days before election.</t>
    </r>
  </si>
  <si>
    <r>
      <t xml:space="preserve">Election Administration: </t>
    </r>
    <r>
      <rPr>
        <sz val="12"/>
        <rFont val="Calibri"/>
        <family val="2"/>
      </rPr>
      <t xml:space="preserve">Last day for the operator of a residential facility to provide a certified list of employees eligible to vouch for residents of the facility to county auditor – no less than 20 days before the </t>
    </r>
    <r>
      <rPr>
        <b/>
        <i/>
        <u/>
        <sz val="12"/>
        <rFont val="Calibri"/>
        <family val="2"/>
      </rPr>
      <t>March Town</t>
    </r>
    <r>
      <rPr>
        <sz val="12"/>
        <rFont val="Calibri"/>
        <family val="2"/>
      </rPr>
      <t xml:space="preserve"> elections.</t>
    </r>
  </si>
  <si>
    <r>
      <t xml:space="preserve">Town with March Elections: </t>
    </r>
    <r>
      <rPr>
        <sz val="12"/>
        <rFont val="Calibri"/>
        <family val="2"/>
      </rPr>
      <t xml:space="preserve">Last day for the operator of a residential facility to provide a certified list of employees eligible to vouch for residents of the facility to county auditor – no less than 20 days before the </t>
    </r>
    <r>
      <rPr>
        <b/>
        <i/>
        <u/>
        <sz val="12"/>
        <rFont val="Calibri"/>
        <family val="2"/>
      </rPr>
      <t>March Town</t>
    </r>
    <r>
      <rPr>
        <sz val="12"/>
        <rFont val="Calibri"/>
        <family val="2"/>
      </rPr>
      <t xml:space="preserve"> elections.</t>
    </r>
  </si>
  <si>
    <r>
      <t xml:space="preserve">Election Administration: </t>
    </r>
    <r>
      <rPr>
        <sz val="12"/>
        <rFont val="Calibri"/>
        <family val="2"/>
      </rPr>
      <t xml:space="preserve">Last day for appointed election judges to provide written notice to employers with certification (appt., hourly wage, hours of work) to be absent from work for serving on election day – at least 20 days before </t>
    </r>
    <r>
      <rPr>
        <b/>
        <i/>
        <u/>
        <sz val="12"/>
        <rFont val="Calibri"/>
        <family val="2"/>
      </rPr>
      <t>March Town</t>
    </r>
    <r>
      <rPr>
        <sz val="12"/>
        <rFont val="Calibri"/>
        <family val="2"/>
      </rPr>
      <t xml:space="preserve"> elections.</t>
    </r>
  </si>
  <si>
    <r>
      <t xml:space="preserve">Town with March Elections: </t>
    </r>
    <r>
      <rPr>
        <sz val="12"/>
        <rFont val="Calibri"/>
        <family val="2"/>
      </rPr>
      <t xml:space="preserve">Last day for appointed election judges to provide written notice to employers with certification (appt., hourly wage, hours of work) to be absent from work for serving on election day – at least 20 days before </t>
    </r>
    <r>
      <rPr>
        <b/>
        <i/>
        <u/>
        <sz val="12"/>
        <rFont val="Calibri"/>
        <family val="2"/>
      </rPr>
      <t>March Town</t>
    </r>
    <r>
      <rPr>
        <sz val="12"/>
        <rFont val="Calibri"/>
        <family val="2"/>
      </rPr>
      <t xml:space="preserve"> elections.</t>
    </r>
  </si>
  <si>
    <r>
      <t xml:space="preserve">Election Administration: </t>
    </r>
    <r>
      <rPr>
        <sz val="12"/>
        <rFont val="Calibri"/>
        <family val="2"/>
      </rPr>
      <t xml:space="preserve">Counties produce polling place rosters for </t>
    </r>
    <r>
      <rPr>
        <b/>
        <i/>
        <u/>
        <sz val="12"/>
        <rFont val="Calibri"/>
        <family val="2"/>
      </rPr>
      <t>March Town</t>
    </r>
    <r>
      <rPr>
        <sz val="12"/>
        <rFont val="Calibri"/>
        <family val="2"/>
      </rPr>
      <t xml:space="preserve"> elections after completing all registration-related tasks. </t>
    </r>
    <r>
      <rPr>
        <i/>
        <sz val="12"/>
        <rFont val="Calibri"/>
        <family val="2"/>
      </rPr>
      <t>Paper</t>
    </r>
    <r>
      <rPr>
        <sz val="12"/>
        <rFont val="Calibri"/>
        <family val="2"/>
      </rPr>
      <t xml:space="preserve"> VRAs received by OSS by 5:00 p.m. on the 21st day before will be forwarded to appropriate counties as soon as possible. Also all </t>
    </r>
    <r>
      <rPr>
        <i/>
        <sz val="12"/>
        <rFont val="Calibri"/>
        <family val="2"/>
      </rPr>
      <t>"online"</t>
    </r>
    <r>
      <rPr>
        <sz val="12"/>
        <rFont val="Calibri"/>
        <family val="2"/>
      </rPr>
      <t xml:space="preserve"> VRAs received up until 11:59 p.m. on the 21st day </t>
    </r>
    <r>
      <rPr>
        <u/>
        <sz val="12"/>
        <rFont val="Calibri"/>
        <family val="2"/>
      </rPr>
      <t>must be</t>
    </r>
    <r>
      <rPr>
        <sz val="12"/>
        <rFont val="Calibri"/>
        <family val="2"/>
      </rPr>
      <t xml:space="preserve"> processed. Counties might not receive queued records until a couple days later (security checks). If the OSS is printing rosters, there are deadlines for "locking" the rosters.</t>
    </r>
  </si>
  <si>
    <r>
      <t xml:space="preserve">Town with March Elections: </t>
    </r>
    <r>
      <rPr>
        <sz val="12"/>
        <rFont val="Calibri"/>
        <family val="2"/>
      </rPr>
      <t xml:space="preserve">Counties produce polling place rosters for </t>
    </r>
    <r>
      <rPr>
        <b/>
        <i/>
        <u/>
        <sz val="12"/>
        <rFont val="Calibri"/>
        <family val="2"/>
      </rPr>
      <t>March Town</t>
    </r>
    <r>
      <rPr>
        <sz val="12"/>
        <rFont val="Calibri"/>
        <family val="2"/>
      </rPr>
      <t xml:space="preserve"> elections after completing all registration-related tasks. </t>
    </r>
    <r>
      <rPr>
        <i/>
        <sz val="12"/>
        <rFont val="Calibri"/>
        <family val="2"/>
      </rPr>
      <t>Paper</t>
    </r>
    <r>
      <rPr>
        <sz val="12"/>
        <rFont val="Calibri"/>
        <family val="2"/>
      </rPr>
      <t xml:space="preserve"> VRAs received by OSS by 5:00 p.m. on the 21st day before will be forwarded to appropriate counties as soon as possible. Also all </t>
    </r>
    <r>
      <rPr>
        <i/>
        <sz val="12"/>
        <rFont val="Calibri"/>
        <family val="2"/>
      </rPr>
      <t>"online"</t>
    </r>
    <r>
      <rPr>
        <sz val="12"/>
        <rFont val="Calibri"/>
        <family val="2"/>
      </rPr>
      <t xml:space="preserve"> VRAs received up until 11:59 p.m. on the 21st day </t>
    </r>
    <r>
      <rPr>
        <u/>
        <sz val="12"/>
        <rFont val="Calibri"/>
        <family val="2"/>
      </rPr>
      <t>must be</t>
    </r>
    <r>
      <rPr>
        <sz val="12"/>
        <rFont val="Calibri"/>
        <family val="2"/>
      </rPr>
      <t xml:space="preserve"> processed. Counties might not receive queued records until a couple days later (security checks). If the OSS is printing rosters, there are deadlines for "locking" the rosters.</t>
    </r>
  </si>
  <si>
    <r>
      <t xml:space="preserve">Election Administration: </t>
    </r>
    <r>
      <rPr>
        <sz val="12"/>
        <rFont val="Calibri"/>
        <family val="2"/>
      </rPr>
      <t xml:space="preserve">Period of time during which Election Judges shall deliver </t>
    </r>
    <r>
      <rPr>
        <b/>
        <i/>
        <u/>
        <sz val="12"/>
        <rFont val="Calibri"/>
        <family val="2"/>
      </rPr>
      <t>March Town</t>
    </r>
    <r>
      <rPr>
        <sz val="12"/>
        <rFont val="Calibri"/>
        <family val="2"/>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t>
    </r>
  </si>
  <si>
    <r>
      <t xml:space="preserve">Town with March Elections: </t>
    </r>
    <r>
      <rPr>
        <sz val="12"/>
        <rFont val="Calibri"/>
        <family val="2"/>
      </rPr>
      <t xml:space="preserve">Period of time during which Election Judges shall deliver </t>
    </r>
    <r>
      <rPr>
        <b/>
        <i/>
        <u/>
        <sz val="12"/>
        <rFont val="Calibri"/>
        <family val="2"/>
      </rPr>
      <t>March Town</t>
    </r>
    <r>
      <rPr>
        <sz val="12"/>
        <rFont val="Calibri"/>
        <family val="2"/>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t>
    </r>
  </si>
  <si>
    <r>
      <t xml:space="preserve">Jurisdiction with February Uniform Election Day Special Election: </t>
    </r>
    <r>
      <rPr>
        <sz val="12"/>
        <rFont val="Calibri"/>
        <family val="2"/>
      </rPr>
      <t xml:space="preserve">County completes entry of a random sampling of 3% of </t>
    </r>
    <r>
      <rPr>
        <b/>
        <i/>
        <u/>
        <sz val="12"/>
        <rFont val="Calibri"/>
        <family val="2"/>
      </rPr>
      <t>February Uniform Election Date</t>
    </r>
    <r>
      <rPr>
        <sz val="12"/>
        <rFont val="Calibri"/>
        <family val="2"/>
      </rPr>
      <t xml:space="preserve"> election day registration applications and sends notice of registration to the sampling of applicants (PVCs) - within 10 days after an election.</t>
    </r>
  </si>
  <si>
    <r>
      <t xml:space="preserve">Presidents' Day Holiday: </t>
    </r>
    <r>
      <rPr>
        <sz val="12"/>
        <rFont val="Calibri"/>
        <family val="2"/>
      </rPr>
      <t>No public business shall be transacted, except in cases of necessity.</t>
    </r>
  </si>
  <si>
    <r>
      <t xml:space="preserve">Election Administration: </t>
    </r>
    <r>
      <rPr>
        <sz val="12"/>
        <rFont val="Calibri"/>
        <family val="2"/>
      </rPr>
      <t xml:space="preserve">Last day to publish 1st of 2 notices of </t>
    </r>
    <r>
      <rPr>
        <b/>
        <i/>
        <u/>
        <sz val="12"/>
        <rFont val="Calibri"/>
        <family val="2"/>
      </rPr>
      <t>March Town</t>
    </r>
    <r>
      <rPr>
        <sz val="12"/>
        <rFont val="Calibri"/>
        <family val="2"/>
      </rPr>
      <t xml:space="preserve"> election – 2 weeks' published notice. (Optional for *non-metro towns)</t>
    </r>
  </si>
  <si>
    <r>
      <t xml:space="preserve">Town with March Elections: </t>
    </r>
    <r>
      <rPr>
        <sz val="12"/>
        <rFont val="Calibri"/>
        <family val="2"/>
      </rPr>
      <t xml:space="preserve">Last day to publish 1st of 2 notices of </t>
    </r>
    <r>
      <rPr>
        <b/>
        <i/>
        <u/>
        <sz val="12"/>
        <rFont val="Calibri"/>
        <family val="2"/>
      </rPr>
      <t>March Town</t>
    </r>
    <r>
      <rPr>
        <sz val="12"/>
        <rFont val="Calibri"/>
        <family val="2"/>
      </rPr>
      <t xml:space="preserve"> election – 2 weeks' published notice. (Optional for *non-metro towns)</t>
    </r>
  </si>
  <si>
    <r>
      <t xml:space="preserve">Election Administration: </t>
    </r>
    <r>
      <rPr>
        <sz val="12"/>
        <rFont val="Calibri"/>
        <family val="2"/>
      </rPr>
      <t xml:space="preserve">Last day to </t>
    </r>
    <r>
      <rPr>
        <i/>
        <sz val="12"/>
        <rFont val="Calibri"/>
        <family val="2"/>
      </rPr>
      <t>publish</t>
    </r>
    <r>
      <rPr>
        <sz val="12"/>
        <rFont val="Calibri"/>
        <family val="2"/>
      </rPr>
      <t xml:space="preserve"> sample ballot for </t>
    </r>
    <r>
      <rPr>
        <b/>
        <i/>
        <u/>
        <sz val="12"/>
        <rFont val="Calibri"/>
        <family val="2"/>
      </rPr>
      <t>March Town</t>
    </r>
    <r>
      <rPr>
        <sz val="12"/>
        <rFont val="Calibri"/>
        <family val="2"/>
      </rPr>
      <t xml:space="preserve"> election – 2 weeks before election. (Optional for *non-metro towns)</t>
    </r>
  </si>
  <si>
    <r>
      <t xml:space="preserve">Town with March Elections: </t>
    </r>
    <r>
      <rPr>
        <sz val="12"/>
        <rFont val="Calibri"/>
        <family val="2"/>
      </rPr>
      <t xml:space="preserve">Last day to </t>
    </r>
    <r>
      <rPr>
        <i/>
        <sz val="12"/>
        <rFont val="Calibri"/>
        <family val="2"/>
      </rPr>
      <t>publish</t>
    </r>
    <r>
      <rPr>
        <sz val="12"/>
        <rFont val="Calibri"/>
        <family val="2"/>
      </rPr>
      <t xml:space="preserve"> sample ballot for </t>
    </r>
    <r>
      <rPr>
        <b/>
        <i/>
        <u/>
        <sz val="12"/>
        <rFont val="Calibri"/>
        <family val="2"/>
      </rPr>
      <t>March Town</t>
    </r>
    <r>
      <rPr>
        <sz val="12"/>
        <rFont val="Calibri"/>
        <family val="2"/>
      </rPr>
      <t xml:space="preserve"> election – 2 weeks before election. (Optional for *non-metro towns)</t>
    </r>
  </si>
  <si>
    <r>
      <t xml:space="preserve">Election Administration: </t>
    </r>
    <r>
      <rPr>
        <sz val="12"/>
        <rFont val="Calibri"/>
        <family val="2"/>
      </rPr>
      <t xml:space="preserve">A municipal </t>
    </r>
    <r>
      <rPr>
        <b/>
        <i/>
        <u/>
        <sz val="12"/>
        <rFont val="Calibri"/>
        <family val="2"/>
      </rPr>
      <t>March Town</t>
    </r>
    <r>
      <rPr>
        <sz val="12"/>
        <rFont val="Calibri"/>
        <family val="2"/>
      </rPr>
      <t xml:space="preserve"> </t>
    </r>
    <r>
      <rPr>
        <i/>
        <sz val="12"/>
        <rFont val="Calibri"/>
        <family val="2"/>
      </rPr>
      <t>sample ballot</t>
    </r>
    <r>
      <rPr>
        <sz val="12"/>
        <rFont val="Calibri"/>
        <family val="2"/>
      </rPr>
      <t xml:space="preserve"> shall be posted and </t>
    </r>
    <r>
      <rPr>
        <i/>
        <sz val="12"/>
        <rFont val="Calibri"/>
        <family val="2"/>
      </rPr>
      <t xml:space="preserve">made available for public inspection </t>
    </r>
    <r>
      <rPr>
        <sz val="12"/>
        <rFont val="Calibri"/>
        <family val="2"/>
      </rPr>
      <t xml:space="preserve">in the clerk's office (and posted in </t>
    </r>
    <r>
      <rPr>
        <i/>
        <sz val="12"/>
        <rFont val="Calibri"/>
        <family val="2"/>
      </rPr>
      <t>each</t>
    </r>
    <r>
      <rPr>
        <sz val="12"/>
        <rFont val="Calibri"/>
        <family val="2"/>
      </rPr>
      <t xml:space="preserve"> polling place on election day) - at least 2 weeks before the election.</t>
    </r>
  </si>
  <si>
    <r>
      <t xml:space="preserve">Town with March Elections: </t>
    </r>
    <r>
      <rPr>
        <sz val="12"/>
        <rFont val="Calibri"/>
        <family val="2"/>
      </rPr>
      <t xml:space="preserve">A municipal </t>
    </r>
    <r>
      <rPr>
        <b/>
        <i/>
        <u/>
        <sz val="12"/>
        <rFont val="Calibri"/>
        <family val="2"/>
      </rPr>
      <t>March Town</t>
    </r>
    <r>
      <rPr>
        <sz val="12"/>
        <rFont val="Calibri"/>
        <family val="2"/>
      </rPr>
      <t xml:space="preserve"> </t>
    </r>
    <r>
      <rPr>
        <i/>
        <sz val="12"/>
        <rFont val="Calibri"/>
        <family val="2"/>
      </rPr>
      <t>sample ballot</t>
    </r>
    <r>
      <rPr>
        <sz val="12"/>
        <rFont val="Calibri"/>
        <family val="2"/>
      </rPr>
      <t xml:space="preserve"> shall be posted and </t>
    </r>
    <r>
      <rPr>
        <i/>
        <sz val="12"/>
        <rFont val="Calibri"/>
        <family val="2"/>
      </rPr>
      <t xml:space="preserve">made available for public inspection </t>
    </r>
    <r>
      <rPr>
        <sz val="12"/>
        <rFont val="Calibri"/>
        <family val="2"/>
      </rPr>
      <t xml:space="preserve">in the clerk's office (and posted in </t>
    </r>
    <r>
      <rPr>
        <i/>
        <sz val="12"/>
        <rFont val="Calibri"/>
        <family val="2"/>
      </rPr>
      <t>each</t>
    </r>
    <r>
      <rPr>
        <sz val="12"/>
        <rFont val="Calibri"/>
        <family val="2"/>
      </rPr>
      <t xml:space="preserve"> polling place on election day) - at least 2 weeks before the election.</t>
    </r>
  </si>
  <si>
    <r>
      <t xml:space="preserve">Election Administration: </t>
    </r>
    <r>
      <rPr>
        <sz val="12"/>
        <rFont val="Calibri"/>
        <family val="2"/>
      </rPr>
      <t xml:space="preserve">Last day to send an initial or </t>
    </r>
    <r>
      <rPr>
        <b/>
        <i/>
        <u/>
        <sz val="12"/>
        <rFont val="Calibri"/>
        <family val="2"/>
      </rPr>
      <t>subsequent</t>
    </r>
    <r>
      <rPr>
        <sz val="12"/>
        <rFont val="Calibri"/>
        <family val="2"/>
      </rPr>
      <t xml:space="preserve"> mailing of ballots to those voters in a </t>
    </r>
    <r>
      <rPr>
        <b/>
        <i/>
        <u/>
        <sz val="12"/>
        <rFont val="Calibri"/>
        <family val="2"/>
      </rPr>
      <t>March Town Election</t>
    </r>
    <r>
      <rPr>
        <sz val="12"/>
        <rFont val="Calibri"/>
        <family val="2"/>
      </rPr>
      <t xml:space="preserve"> mail ballot precinct who registered to vote before the 20th day before the election - no later than 14 days before the election.</t>
    </r>
  </si>
  <si>
    <r>
      <t xml:space="preserve">Town with March Elections: </t>
    </r>
    <r>
      <rPr>
        <sz val="12"/>
        <rFont val="Calibri"/>
        <family val="2"/>
      </rPr>
      <t xml:space="preserve">Last day to send an initial or </t>
    </r>
    <r>
      <rPr>
        <b/>
        <i/>
        <u/>
        <sz val="12"/>
        <rFont val="Calibri"/>
        <family val="2"/>
      </rPr>
      <t>subsequent</t>
    </r>
    <r>
      <rPr>
        <sz val="12"/>
        <rFont val="Calibri"/>
        <family val="2"/>
      </rPr>
      <t xml:space="preserve"> mailing of ballots to those voters in a </t>
    </r>
    <r>
      <rPr>
        <b/>
        <i/>
        <u/>
        <sz val="12"/>
        <rFont val="Calibri"/>
        <family val="2"/>
      </rPr>
      <t>March Town Election</t>
    </r>
    <r>
      <rPr>
        <sz val="12"/>
        <rFont val="Calibri"/>
        <family val="2"/>
      </rPr>
      <t xml:space="preserve"> mail ballot precinct who registered to vote before the 20th day before the election - no later than 14 days before the election.</t>
    </r>
  </si>
  <si>
    <r>
      <t xml:space="preserve">Election Administration: </t>
    </r>
    <r>
      <rPr>
        <sz val="12"/>
        <rFont val="Calibri"/>
        <family val="2"/>
      </rPr>
      <t xml:space="preserve">Period of time to do public accuracy test of </t>
    </r>
    <r>
      <rPr>
        <b/>
        <i/>
        <u/>
        <sz val="12"/>
        <rFont val="Calibri"/>
        <family val="2"/>
      </rPr>
      <t>March Town</t>
    </r>
    <r>
      <rPr>
        <sz val="12"/>
        <rFont val="Calibri"/>
        <family val="2"/>
      </rPr>
      <t xml:space="preserve"> voting equipment including assistive voting devices – within 14 days of election. Publish </t>
    </r>
    <r>
      <rPr>
        <u/>
        <sz val="12"/>
        <rFont val="Calibri"/>
        <family val="2"/>
      </rPr>
      <t>notice</t>
    </r>
    <r>
      <rPr>
        <sz val="12"/>
        <rFont val="Calibri"/>
        <family val="2"/>
      </rPr>
      <t xml:space="preserve"> at least two days before test.</t>
    </r>
  </si>
  <si>
    <r>
      <t xml:space="preserve">Town with March Elections: </t>
    </r>
    <r>
      <rPr>
        <sz val="12"/>
        <rFont val="Calibri"/>
        <family val="2"/>
      </rPr>
      <t xml:space="preserve">Period of time to do public accuracy test of </t>
    </r>
    <r>
      <rPr>
        <b/>
        <i/>
        <u/>
        <sz val="12"/>
        <rFont val="Calibri"/>
        <family val="2"/>
      </rPr>
      <t>March Town</t>
    </r>
    <r>
      <rPr>
        <sz val="12"/>
        <rFont val="Calibri"/>
        <family val="2"/>
      </rPr>
      <t xml:space="preserve"> voting equipment including assistive voting devices – within 14 days of election. Publish </t>
    </r>
    <r>
      <rPr>
        <u/>
        <sz val="12"/>
        <rFont val="Calibri"/>
        <family val="2"/>
      </rPr>
      <t>notice</t>
    </r>
    <r>
      <rPr>
        <sz val="12"/>
        <rFont val="Calibri"/>
        <family val="2"/>
      </rPr>
      <t xml:space="preserve"> at least two days before test.</t>
    </r>
  </si>
  <si>
    <r>
      <t>Jurisdiction with April Uniform Election Day Special Election:</t>
    </r>
    <r>
      <rPr>
        <sz val="12"/>
        <rFont val="Calibri"/>
        <family val="2"/>
      </rPr>
      <t xml:space="preserve"> Must appoint </t>
    </r>
    <r>
      <rPr>
        <b/>
        <i/>
        <u/>
        <sz val="12"/>
        <rFont val="Calibri"/>
        <family val="2"/>
      </rPr>
      <t xml:space="preserve">April Uniform Election Date </t>
    </r>
    <r>
      <rPr>
        <i/>
        <sz val="12"/>
        <rFont val="Calibri"/>
        <family val="2"/>
      </rPr>
      <t>absentee, mail and UOCAVA (county auditor appoints UOCAVA board)</t>
    </r>
    <r>
      <rPr>
        <sz val="12"/>
        <rFont val="Calibri"/>
        <family val="2"/>
      </rPr>
      <t xml:space="preserve"> </t>
    </r>
    <r>
      <rPr>
        <i/>
        <sz val="12"/>
        <rFont val="Calibri"/>
        <family val="2"/>
      </rPr>
      <t xml:space="preserve">ballot board members </t>
    </r>
    <r>
      <rPr>
        <u/>
        <sz val="12"/>
        <rFont val="Calibri"/>
        <family val="2"/>
      </rPr>
      <t>by</t>
    </r>
    <r>
      <rPr>
        <sz val="12"/>
        <rFont val="Calibri"/>
        <family val="2"/>
      </rPr>
      <t xml:space="preserve"> the time they are to examine the voted ballot </t>
    </r>
    <r>
      <rPr>
        <i/>
        <sz val="12"/>
        <rFont val="Calibri"/>
        <family val="2"/>
      </rPr>
      <t>return</t>
    </r>
    <r>
      <rPr>
        <sz val="12"/>
        <rFont val="Calibri"/>
        <family val="2"/>
      </rPr>
      <t xml:space="preserve"> envelopes and mark them "accepted" or "rejected" - before voted absentee, mail and UOCAVA ballots are returned.</t>
    </r>
  </si>
  <si>
    <r>
      <t>Jurisdiction with April Uniform Election Day Special Election:</t>
    </r>
    <r>
      <rPr>
        <sz val="12"/>
        <rFont val="Calibri"/>
        <family val="2"/>
      </rPr>
      <t xml:space="preserve"> The </t>
    </r>
    <r>
      <rPr>
        <i/>
        <sz val="12"/>
        <rFont val="Calibri"/>
        <family val="2"/>
      </rPr>
      <t>county auditor</t>
    </r>
    <r>
      <rPr>
        <sz val="12"/>
        <rFont val="Calibri"/>
        <family val="2"/>
      </rPr>
      <t xml:space="preserve"> is to transmit </t>
    </r>
    <r>
      <rPr>
        <b/>
        <i/>
        <u/>
        <sz val="12"/>
        <rFont val="Calibri"/>
        <family val="2"/>
      </rPr>
      <t>April Uniform Election Date</t>
    </r>
    <r>
      <rPr>
        <sz val="12"/>
        <rFont val="Calibri"/>
        <family val="2"/>
      </rPr>
      <t xml:space="preserve"> UOCAVA ballots for jurisdiction residents with UOCAVA applications on file for that calendar year. </t>
    </r>
    <r>
      <rPr>
        <u/>
        <sz val="12"/>
        <rFont val="Calibri"/>
        <family val="2"/>
      </rPr>
      <t>Jurisdiction clerk to provide ballots to auditor's office for transmission</t>
    </r>
    <r>
      <rPr>
        <sz val="12"/>
        <rFont val="Calibri"/>
        <family val="2"/>
      </rPr>
      <t xml:space="preserve"> - at least 46 days before the election.</t>
    </r>
  </si>
  <si>
    <r>
      <t xml:space="preserve">Jurisdiction with April Uniform Election Day Special Election: </t>
    </r>
    <r>
      <rPr>
        <sz val="12"/>
        <rFont val="Calibri"/>
        <family val="2"/>
      </rPr>
      <t xml:space="preserve">Counties make master lists available for </t>
    </r>
    <r>
      <rPr>
        <b/>
        <i/>
        <u/>
        <sz val="12"/>
        <rFont val="Calibri"/>
        <family val="2"/>
      </rPr>
      <t>April Uniform Election Date</t>
    </r>
    <r>
      <rPr>
        <sz val="12"/>
        <rFont val="Calibri"/>
        <family val="2"/>
      </rPr>
      <t xml:space="preserve"> Absentee Ballot voting. Suggestion: Even if SVRS is being used for Absentee Ballot voting, make sure to still have a paper copy of master list available in the event that internet access or power is not available. Absentee Ballot voting continues regardless of access to the SVRS database - at least 46 days before each election.</t>
    </r>
  </si>
  <si>
    <r>
      <t xml:space="preserve">Jurisdiction with April Uniform Election Day Special Elections: </t>
    </r>
    <r>
      <rPr>
        <sz val="12"/>
        <rFont val="Calibri"/>
        <family val="2"/>
      </rPr>
      <t xml:space="preserve">Period of time for </t>
    </r>
    <r>
      <rPr>
        <b/>
        <i/>
        <u/>
        <sz val="12"/>
        <rFont val="Calibri"/>
        <family val="2"/>
      </rPr>
      <t>April Uniform Election Date</t>
    </r>
    <r>
      <rPr>
        <sz val="12"/>
        <rFont val="Calibri"/>
        <family val="2"/>
      </rPr>
      <t xml:space="preserve"> </t>
    </r>
    <r>
      <rPr>
        <i/>
        <sz val="12"/>
        <rFont val="Calibri"/>
        <family val="2"/>
      </rPr>
      <t>mail election</t>
    </r>
    <r>
      <rPr>
        <sz val="12"/>
        <rFont val="Calibri"/>
        <family val="2"/>
      </rPr>
      <t xml:space="preserve"> (no candidates) ballots (question-only special elections) to be mailed to registered voters - not more than 46 nor later than 14 days prior to the special election.</t>
    </r>
  </si>
  <si>
    <r>
      <t xml:space="preserve">Jurisdiction with April Uniform Election Day Special Election: </t>
    </r>
    <r>
      <rPr>
        <sz val="12"/>
        <rFont val="Calibri"/>
        <family val="2"/>
      </rPr>
      <t xml:space="preserve">Period of time for Absentee Voting for </t>
    </r>
    <r>
      <rPr>
        <b/>
        <i/>
        <u/>
        <sz val="12"/>
        <rFont val="Calibri"/>
        <family val="2"/>
      </rPr>
      <t>April Uniform Election Date</t>
    </r>
    <r>
      <rPr>
        <sz val="12"/>
        <rFont val="Calibri"/>
        <family val="2"/>
      </rPr>
      <t>. Assistive voting device required for all Absentee Ballot voting locations, except towns having a standalone special election that are not required to have an assistive voting device at the election day poll location - at least 46 days before election through day before election.</t>
    </r>
  </si>
  <si>
    <r>
      <t xml:space="preserve">Jurisdiction with April Uniform Election Day Special Election: </t>
    </r>
    <r>
      <rPr>
        <sz val="12"/>
        <rFont val="Calibri"/>
        <family val="2"/>
      </rPr>
      <t xml:space="preserve">An agent returning another's Absentee Ballot or Mail Ballot must show ID with name and signature. </t>
    </r>
    <r>
      <rPr>
        <b/>
        <i/>
        <u/>
        <sz val="12"/>
        <rFont val="Calibri"/>
        <family val="2"/>
      </rPr>
      <t>April Uniform Election Date</t>
    </r>
    <r>
      <rPr>
        <sz val="12"/>
        <rFont val="Calibri"/>
        <family val="2"/>
      </rPr>
      <t xml:space="preserve"> election administrators record agent's name/address, voter's name/address and has agent sign the log. An agent may deliver no more than three other voters' ballots in any election. Ballot packets returned by agents are to be reviewed for tampering.</t>
    </r>
  </si>
  <si>
    <r>
      <t>Jurisdiction with April Uniform Election Day Special Election:</t>
    </r>
    <r>
      <rPr>
        <sz val="12"/>
        <rFont val="Calibri"/>
        <family val="2"/>
      </rPr>
      <t xml:space="preserve"> All </t>
    </r>
    <r>
      <rPr>
        <b/>
        <i/>
        <u/>
        <sz val="12"/>
        <rFont val="Calibri"/>
        <family val="2"/>
      </rPr>
      <t>April Uniform Election Date</t>
    </r>
    <r>
      <rPr>
        <sz val="12"/>
        <rFont val="Calibri"/>
        <family val="2"/>
      </rPr>
      <t xml:space="preserve"> election administrators date, stamp or initial and record returned voted ballot envelopes (if SVRS being used, mark as received in SVRS) and place in secure location for ballot board review.</t>
    </r>
  </si>
  <si>
    <r>
      <t xml:space="preserve">Jurisdiction with April Uniform Election Day Special Election: </t>
    </r>
    <r>
      <rPr>
        <b/>
        <i/>
        <u/>
        <sz val="12"/>
        <rFont val="Calibri"/>
        <family val="2"/>
      </rPr>
      <t>April Uniform Election Date</t>
    </r>
    <r>
      <rPr>
        <sz val="12"/>
        <rFont val="Calibri"/>
        <family val="2"/>
      </rPr>
      <t xml:space="preserve"> Absentee Ballot and Mail Election ballot boards review voted returned ballot envelopes for "acceptance" or "rejection." Within 5 days after receipt for voted ballots returned from beginning of Absentee Ballot voting period through the 15th day before the election. Beginning the 14th day before the election, voted ballots must be reviewed within 3 days - beginning of Absentee Ballot and Mail Election voting period (at least 46 days before election) until no later than 24 hours after the end of voting.</t>
    </r>
  </si>
  <si>
    <r>
      <t xml:space="preserve">Jurisdiction with May Uniform Election Day Special Election: </t>
    </r>
    <r>
      <rPr>
        <sz val="12"/>
        <rFont val="Calibri"/>
        <family val="2"/>
      </rPr>
      <t xml:space="preserve">Last day to provide written notice of </t>
    </r>
    <r>
      <rPr>
        <b/>
        <i/>
        <u/>
        <sz val="12"/>
        <rFont val="Calibri"/>
        <family val="2"/>
      </rPr>
      <t>May Uniform Election Date</t>
    </r>
    <r>
      <rPr>
        <sz val="12"/>
        <rFont val="Calibri"/>
        <family val="2"/>
      </rPr>
      <t xml:space="preserve"> special and/or mail elections to auditor (if notice is not provided earlier than this date). Last day to provide notice of special election </t>
    </r>
    <r>
      <rPr>
        <i/>
        <sz val="12"/>
        <rFont val="Calibri"/>
        <family val="2"/>
      </rPr>
      <t xml:space="preserve">cancellation. </t>
    </r>
    <r>
      <rPr>
        <sz val="12"/>
        <rFont val="Calibri"/>
        <family val="2"/>
      </rPr>
      <t>Last day for auditor to notify OSS of special and/or mail elections by scheduling the election in SVRS – at least 74 days before election.</t>
    </r>
  </si>
  <si>
    <r>
      <t xml:space="preserve">Jurisdiction with May Uniform Election Day Special Election: </t>
    </r>
    <r>
      <rPr>
        <sz val="12"/>
        <rFont val="Calibri"/>
        <family val="2"/>
      </rPr>
      <t xml:space="preserve">Last day for </t>
    </r>
    <r>
      <rPr>
        <u/>
        <sz val="12"/>
        <rFont val="Calibri"/>
        <family val="2"/>
      </rPr>
      <t>school district</t>
    </r>
    <r>
      <rPr>
        <sz val="12"/>
        <rFont val="Calibri"/>
        <family val="2"/>
      </rPr>
      <t xml:space="preserve"> to provide written notice to Commissioner of Education of certain types of financial-related ballot questions to be voted on at </t>
    </r>
    <r>
      <rPr>
        <b/>
        <i/>
        <u/>
        <sz val="12"/>
        <rFont val="Calibri"/>
        <family val="2"/>
      </rPr>
      <t>May Uniform Election Date</t>
    </r>
    <r>
      <rPr>
        <sz val="12"/>
        <rFont val="Calibri"/>
        <family val="2"/>
      </rPr>
      <t xml:space="preserve"> - at least 74 days before election.</t>
    </r>
  </si>
  <si>
    <r>
      <t>Election Administration:</t>
    </r>
    <r>
      <rPr>
        <sz val="12"/>
        <rFont val="Calibri"/>
        <family val="2"/>
      </rPr>
      <t xml:space="preserve"> Last day to post notice of </t>
    </r>
    <r>
      <rPr>
        <b/>
        <i/>
        <u/>
        <sz val="12"/>
        <rFont val="Calibri"/>
        <family val="2"/>
      </rPr>
      <t>March Town</t>
    </r>
    <r>
      <rPr>
        <sz val="12"/>
        <rFont val="Calibri"/>
        <family val="2"/>
      </rPr>
      <t xml:space="preserve"> municipal election and annual meeting, including bad weather alternate date – at least 10 days before election. (Optional for 1st, 2nd and 3rd class cities and *metro towns; </t>
    </r>
    <r>
      <rPr>
        <i/>
        <sz val="12"/>
        <rFont val="Calibri"/>
        <family val="2"/>
      </rPr>
      <t>mandatory</t>
    </r>
    <r>
      <rPr>
        <sz val="12"/>
        <rFont val="Calibri"/>
        <family val="2"/>
      </rPr>
      <t xml:space="preserve"> for 4th class cities and *non-metro towns that </t>
    </r>
    <r>
      <rPr>
        <i/>
        <sz val="12"/>
        <rFont val="Calibri"/>
        <family val="2"/>
      </rPr>
      <t>dispensed</t>
    </r>
    <r>
      <rPr>
        <sz val="12"/>
        <rFont val="Calibri"/>
        <family val="2"/>
      </rPr>
      <t xml:space="preserve"> with published notices)</t>
    </r>
  </si>
  <si>
    <r>
      <t>Town with March Elections:</t>
    </r>
    <r>
      <rPr>
        <sz val="12"/>
        <rFont val="Calibri"/>
        <family val="2"/>
      </rPr>
      <t xml:space="preserve"> Last day to post notice of </t>
    </r>
    <r>
      <rPr>
        <b/>
        <i/>
        <u/>
        <sz val="12"/>
        <rFont val="Calibri"/>
        <family val="2"/>
      </rPr>
      <t>March Town</t>
    </r>
    <r>
      <rPr>
        <sz val="12"/>
        <rFont val="Calibri"/>
        <family val="2"/>
      </rPr>
      <t xml:space="preserve"> municipal election and annual meeting, including bad weather alternate date – at least 10 days before election. (Optional for 1st, 2nd and 3rd class cities and *metro towns; </t>
    </r>
    <r>
      <rPr>
        <i/>
        <sz val="12"/>
        <rFont val="Calibri"/>
        <family val="2"/>
      </rPr>
      <t>mandatory</t>
    </r>
    <r>
      <rPr>
        <sz val="12"/>
        <rFont val="Calibri"/>
        <family val="2"/>
      </rPr>
      <t xml:space="preserve"> for 4th class cities and *non-metro towns that </t>
    </r>
    <r>
      <rPr>
        <i/>
        <sz val="12"/>
        <rFont val="Calibri"/>
        <family val="2"/>
      </rPr>
      <t>dispensed</t>
    </r>
    <r>
      <rPr>
        <sz val="12"/>
        <rFont val="Calibri"/>
        <family val="2"/>
      </rPr>
      <t xml:space="preserve"> with published notices)</t>
    </r>
  </si>
  <si>
    <r>
      <t xml:space="preserve">Election Administration: </t>
    </r>
    <r>
      <rPr>
        <sz val="12"/>
        <rFont val="Calibri"/>
        <family val="2"/>
      </rPr>
      <t xml:space="preserve">Last day for a </t>
    </r>
    <r>
      <rPr>
        <b/>
        <i/>
        <u/>
        <sz val="12"/>
        <rFont val="Calibri"/>
        <family val="2"/>
      </rPr>
      <t xml:space="preserve">March Town </t>
    </r>
    <r>
      <rPr>
        <sz val="12"/>
        <rFont val="Calibri"/>
        <family val="2"/>
      </rPr>
      <t>election judge to submit written notice to town clerk of serving voluntarily without pay – no later than 10 days before the election.</t>
    </r>
  </si>
  <si>
    <r>
      <t xml:space="preserve">Town with March Elections: </t>
    </r>
    <r>
      <rPr>
        <sz val="12"/>
        <rFont val="Calibri"/>
        <family val="2"/>
      </rPr>
      <t xml:space="preserve">Last day for a </t>
    </r>
    <r>
      <rPr>
        <b/>
        <i/>
        <u/>
        <sz val="12"/>
        <rFont val="Calibri"/>
        <family val="2"/>
      </rPr>
      <t xml:space="preserve">March Town </t>
    </r>
    <r>
      <rPr>
        <sz val="12"/>
        <rFont val="Calibri"/>
        <family val="2"/>
      </rPr>
      <t>election judge to submit written notice to town clerk of serving voluntarily without pay – no later than 10 days before the election.</t>
    </r>
  </si>
  <si>
    <r>
      <t>Election Administration:</t>
    </r>
    <r>
      <rPr>
        <sz val="12"/>
        <rFont val="Calibri"/>
        <family val="2"/>
      </rPr>
      <t xml:space="preserve"> Campaign finance reports due (</t>
    </r>
    <r>
      <rPr>
        <u/>
        <sz val="12"/>
        <rFont val="Calibri"/>
        <family val="2"/>
      </rPr>
      <t>If</t>
    </r>
    <r>
      <rPr>
        <sz val="12"/>
        <rFont val="Calibri"/>
        <family val="2"/>
      </rPr>
      <t xml:space="preserve"> more than $750 raised or spent </t>
    </r>
    <r>
      <rPr>
        <u/>
        <sz val="12"/>
        <rFont val="Calibri"/>
        <family val="2"/>
      </rPr>
      <t>and</t>
    </r>
    <r>
      <rPr>
        <sz val="12"/>
        <rFont val="Calibri"/>
        <family val="2"/>
      </rPr>
      <t xml:space="preserve"> an initial report has been filed) - 10 days before the </t>
    </r>
    <r>
      <rPr>
        <b/>
        <i/>
        <u/>
        <sz val="12"/>
        <rFont val="Calibri"/>
        <family val="2"/>
      </rPr>
      <t xml:space="preserve">March Town </t>
    </r>
    <r>
      <rPr>
        <sz val="12"/>
        <rFont val="Calibri"/>
        <family val="2"/>
      </rPr>
      <t>election.</t>
    </r>
  </si>
  <si>
    <r>
      <t>Town with March Elections:</t>
    </r>
    <r>
      <rPr>
        <sz val="12"/>
        <rFont val="Calibri"/>
        <family val="2"/>
      </rPr>
      <t xml:space="preserve"> Campaign finance reports due (</t>
    </r>
    <r>
      <rPr>
        <u/>
        <sz val="12"/>
        <rFont val="Calibri"/>
        <family val="2"/>
      </rPr>
      <t>If</t>
    </r>
    <r>
      <rPr>
        <sz val="12"/>
        <rFont val="Calibri"/>
        <family val="2"/>
      </rPr>
      <t xml:space="preserve"> more than $750 raised or spent </t>
    </r>
    <r>
      <rPr>
        <u/>
        <sz val="12"/>
        <rFont val="Calibri"/>
        <family val="2"/>
      </rPr>
      <t>and</t>
    </r>
    <r>
      <rPr>
        <sz val="12"/>
        <rFont val="Calibri"/>
        <family val="2"/>
      </rPr>
      <t xml:space="preserve"> an initial report has been filed) - 10 days before the </t>
    </r>
    <r>
      <rPr>
        <b/>
        <i/>
        <u/>
        <sz val="12"/>
        <rFont val="Calibri"/>
        <family val="2"/>
      </rPr>
      <t xml:space="preserve">March Town </t>
    </r>
    <r>
      <rPr>
        <sz val="12"/>
        <rFont val="Calibri"/>
        <family val="2"/>
      </rPr>
      <t>election.</t>
    </r>
  </si>
  <si>
    <r>
      <t xml:space="preserve">Jurisdiction with April Uniform Election Day Special Election: </t>
    </r>
    <r>
      <rPr>
        <sz val="12"/>
        <rFont val="Calibri"/>
        <family val="2"/>
      </rPr>
      <t xml:space="preserve">Municipality must </t>
    </r>
    <r>
      <rPr>
        <u/>
        <sz val="12"/>
        <rFont val="Calibri"/>
        <family val="2"/>
      </rPr>
      <t>not</t>
    </r>
    <r>
      <rPr>
        <sz val="12"/>
        <rFont val="Calibri"/>
        <family val="2"/>
      </rPr>
      <t xml:space="preserve"> make a change to the </t>
    </r>
    <r>
      <rPr>
        <i/>
        <sz val="12"/>
        <rFont val="Calibri"/>
        <family val="2"/>
      </rPr>
      <t>number or name of a street address</t>
    </r>
    <r>
      <rPr>
        <sz val="12"/>
        <rFont val="Calibri"/>
        <family val="2"/>
      </rPr>
      <t xml:space="preserve"> of an existing residence prior to </t>
    </r>
    <r>
      <rPr>
        <b/>
        <i/>
        <u/>
        <sz val="12"/>
        <rFont val="Calibri"/>
        <family val="2"/>
      </rPr>
      <t>April Uniform Election Date</t>
    </r>
    <r>
      <rPr>
        <sz val="12"/>
        <rFont val="Calibri"/>
        <family val="2"/>
      </rPr>
      <t xml:space="preserve"> elections in a jurisdiction which includes the affected residence - not during the 45 days prior to </t>
    </r>
    <r>
      <rPr>
        <b/>
        <i/>
        <u/>
        <sz val="12"/>
        <rFont val="Calibri"/>
        <family val="2"/>
      </rPr>
      <t>any</t>
    </r>
    <r>
      <rPr>
        <sz val="12"/>
        <rFont val="Calibri"/>
        <family val="2"/>
      </rPr>
      <t xml:space="preserve"> election.</t>
    </r>
  </si>
  <si>
    <r>
      <t xml:space="preserve">Election Administration: </t>
    </r>
    <r>
      <rPr>
        <sz val="12"/>
        <rFont val="Calibri"/>
        <family val="2"/>
      </rPr>
      <t xml:space="preserve">Last day for metro-town clerk to publish 2nd of 2 notices of </t>
    </r>
    <r>
      <rPr>
        <b/>
        <i/>
        <u/>
        <sz val="12"/>
        <rFont val="Calibri"/>
        <family val="2"/>
      </rPr>
      <t>March Town</t>
    </r>
    <r>
      <rPr>
        <sz val="12"/>
        <rFont val="Calibri"/>
        <family val="2"/>
      </rPr>
      <t xml:space="preserve"> election - 1 week before election (Optional for non-metro towns).</t>
    </r>
  </si>
  <si>
    <r>
      <t xml:space="preserve">Town with March Elections: </t>
    </r>
    <r>
      <rPr>
        <sz val="12"/>
        <rFont val="Calibri"/>
        <family val="2"/>
      </rPr>
      <t xml:space="preserve">Last day for metro-town clerk to publish 2nd of 2 notices of </t>
    </r>
    <r>
      <rPr>
        <b/>
        <i/>
        <u/>
        <sz val="12"/>
        <rFont val="Calibri"/>
        <family val="2"/>
      </rPr>
      <t>March Town</t>
    </r>
    <r>
      <rPr>
        <sz val="12"/>
        <rFont val="Calibri"/>
        <family val="2"/>
      </rPr>
      <t xml:space="preserve"> election - 1 week before election (Optional for non-metro towns).</t>
    </r>
  </si>
  <si>
    <r>
      <t xml:space="preserve">Election Administration: </t>
    </r>
    <r>
      <rPr>
        <sz val="12"/>
        <rFont val="Calibri"/>
        <family val="2"/>
      </rPr>
      <t xml:space="preserve">Final corrected master list available for </t>
    </r>
    <r>
      <rPr>
        <b/>
        <i/>
        <u/>
        <sz val="12"/>
        <rFont val="Calibri"/>
        <family val="2"/>
      </rPr>
      <t>March Town</t>
    </r>
    <r>
      <rPr>
        <sz val="12"/>
        <rFont val="Calibri"/>
        <family val="2"/>
      </rPr>
      <t xml:space="preserve"> elections – 7 days before election.</t>
    </r>
  </si>
  <si>
    <r>
      <t xml:space="preserve">Town with March Elections: </t>
    </r>
    <r>
      <rPr>
        <sz val="12"/>
        <rFont val="Calibri"/>
        <family val="2"/>
      </rPr>
      <t xml:space="preserve">Final corrected master list available for </t>
    </r>
    <r>
      <rPr>
        <b/>
        <i/>
        <u/>
        <sz val="12"/>
        <rFont val="Calibri"/>
        <family val="2"/>
      </rPr>
      <t>March Town</t>
    </r>
    <r>
      <rPr>
        <sz val="12"/>
        <rFont val="Calibri"/>
        <family val="2"/>
      </rPr>
      <t xml:space="preserve"> elections – 7 days before election.</t>
    </r>
  </si>
  <si>
    <r>
      <t xml:space="preserve">Election Administration: </t>
    </r>
    <r>
      <rPr>
        <sz val="12"/>
        <rFont val="Calibri"/>
        <family val="2"/>
      </rPr>
      <t xml:space="preserve">Last day for *metro-town clerk to publish </t>
    </r>
    <r>
      <rPr>
        <i/>
        <sz val="12"/>
        <rFont val="Calibri"/>
        <family val="2"/>
      </rPr>
      <t>2nd</t>
    </r>
    <r>
      <rPr>
        <sz val="12"/>
        <rFont val="Calibri"/>
        <family val="2"/>
      </rPr>
      <t xml:space="preserve"> of 2 </t>
    </r>
    <r>
      <rPr>
        <b/>
        <i/>
        <u/>
        <sz val="12"/>
        <rFont val="Calibri"/>
        <family val="2"/>
      </rPr>
      <t xml:space="preserve">March Town </t>
    </r>
    <r>
      <rPr>
        <sz val="12"/>
        <rFont val="Calibri"/>
        <family val="2"/>
      </rPr>
      <t xml:space="preserve">elections </t>
    </r>
    <r>
      <rPr>
        <u/>
        <sz val="12"/>
        <rFont val="Calibri"/>
        <family val="2"/>
      </rPr>
      <t>Notice of Election</t>
    </r>
    <r>
      <rPr>
        <sz val="12"/>
        <rFont val="Calibri"/>
        <family val="2"/>
      </rPr>
      <t xml:space="preserve"> - 1 week before election. (Optional for *non-metro towns)</t>
    </r>
  </si>
  <si>
    <r>
      <t xml:space="preserve">Town with March Elections: </t>
    </r>
    <r>
      <rPr>
        <sz val="12"/>
        <rFont val="Calibri"/>
        <family val="2"/>
      </rPr>
      <t xml:space="preserve">Last day for *metro-town clerk to publish </t>
    </r>
    <r>
      <rPr>
        <i/>
        <sz val="12"/>
        <rFont val="Calibri"/>
        <family val="2"/>
      </rPr>
      <t>2nd</t>
    </r>
    <r>
      <rPr>
        <sz val="12"/>
        <rFont val="Calibri"/>
        <family val="2"/>
      </rPr>
      <t xml:space="preserve"> of 2 </t>
    </r>
    <r>
      <rPr>
        <b/>
        <i/>
        <u/>
        <sz val="12"/>
        <rFont val="Calibri"/>
        <family val="2"/>
      </rPr>
      <t xml:space="preserve">March Town </t>
    </r>
    <r>
      <rPr>
        <sz val="12"/>
        <rFont val="Calibri"/>
        <family val="2"/>
      </rPr>
      <t xml:space="preserve">elections </t>
    </r>
    <r>
      <rPr>
        <u/>
        <sz val="12"/>
        <rFont val="Calibri"/>
        <family val="2"/>
      </rPr>
      <t>Notice of Election</t>
    </r>
    <r>
      <rPr>
        <sz val="12"/>
        <rFont val="Calibri"/>
        <family val="2"/>
      </rPr>
      <t xml:space="preserve"> - 1 week before election. (Optional for *non-metro towns)</t>
    </r>
  </si>
  <si>
    <r>
      <t xml:space="preserve">Jurisdiction with May Uniform Election Day Special Election: </t>
    </r>
    <r>
      <rPr>
        <sz val="12"/>
        <rFont val="Calibri"/>
        <family val="2"/>
      </rPr>
      <t xml:space="preserve">If a municipality or county (unorganized territories) has chosen mail </t>
    </r>
    <r>
      <rPr>
        <i/>
        <sz val="12"/>
        <rFont val="Calibri"/>
        <family val="2"/>
      </rPr>
      <t>balloting</t>
    </r>
    <r>
      <rPr>
        <sz val="12"/>
        <rFont val="Calibri"/>
        <family val="2"/>
      </rPr>
      <t xml:space="preserve"> for </t>
    </r>
    <r>
      <rPr>
        <u/>
        <sz val="12"/>
        <rFont val="Calibri"/>
        <family val="2"/>
      </rPr>
      <t>their</t>
    </r>
    <r>
      <rPr>
        <sz val="12"/>
        <rFont val="Calibri"/>
        <family val="2"/>
      </rPr>
      <t xml:space="preserve"> elections, last day to provide notice (post) of mail balloting and the special mail procedure for </t>
    </r>
    <r>
      <rPr>
        <b/>
        <i/>
        <u/>
        <sz val="12"/>
        <rFont val="Calibri"/>
        <family val="2"/>
      </rPr>
      <t>May Uniform Election Date</t>
    </r>
    <r>
      <rPr>
        <sz val="12"/>
        <rFont val="Calibri"/>
        <family val="2"/>
      </rPr>
      <t xml:space="preserve"> special elections. If 1st mail ballot election, an </t>
    </r>
    <r>
      <rPr>
        <i/>
        <sz val="12"/>
        <rFont val="Calibri"/>
        <family val="2"/>
      </rPr>
      <t>additional</t>
    </r>
    <r>
      <rPr>
        <sz val="12"/>
        <rFont val="Calibri"/>
        <family val="2"/>
      </rPr>
      <t xml:space="preserve"> notice must be given by a </t>
    </r>
    <r>
      <rPr>
        <i/>
        <sz val="12"/>
        <rFont val="Calibri"/>
        <family val="2"/>
      </rPr>
      <t>different</t>
    </r>
    <r>
      <rPr>
        <sz val="12"/>
        <rFont val="Calibri"/>
        <family val="2"/>
      </rPr>
      <t xml:space="preserve"> method - at least 10 weeks prior to the election.</t>
    </r>
  </si>
  <si>
    <r>
      <t xml:space="preserve">Election Administration: </t>
    </r>
    <r>
      <rPr>
        <sz val="12"/>
        <rFont val="Calibri"/>
        <family val="2"/>
      </rPr>
      <t xml:space="preserve">After the close of business on the 7th day before the </t>
    </r>
    <r>
      <rPr>
        <b/>
        <i/>
        <u/>
        <sz val="12"/>
        <rFont val="Calibri"/>
        <family val="2"/>
      </rPr>
      <t>March Town</t>
    </r>
    <r>
      <rPr>
        <sz val="12"/>
        <rFont val="Calibri"/>
        <family val="2"/>
      </rPr>
      <t xml:space="preserve"> elections, Absentee Ballot and Mail Ballot return envelopes marked as "accepted" may be opened, duplicated as needed, initialed and deposited in ballot box (counted) - begins the 7th day before election.</t>
    </r>
  </si>
  <si>
    <r>
      <t xml:space="preserve">Town with March Elections: </t>
    </r>
    <r>
      <rPr>
        <sz val="12"/>
        <rFont val="Calibri"/>
        <family val="2"/>
      </rPr>
      <t xml:space="preserve">After the close of business on the 7th day before the </t>
    </r>
    <r>
      <rPr>
        <b/>
        <i/>
        <u/>
        <sz val="12"/>
        <rFont val="Calibri"/>
        <family val="2"/>
      </rPr>
      <t>March Town</t>
    </r>
    <r>
      <rPr>
        <sz val="12"/>
        <rFont val="Calibri"/>
        <family val="2"/>
      </rPr>
      <t xml:space="preserve"> elections, Absentee Ballot and Mail Ballot return envelopes marked as "accepted" may be opened, duplicated as needed, initialed and deposited in ballot box (counted) - begins the 7th day before election.</t>
    </r>
  </si>
  <si>
    <r>
      <t xml:space="preserve">Election Administration: </t>
    </r>
    <r>
      <rPr>
        <sz val="12"/>
        <rFont val="Calibri"/>
        <family val="2"/>
      </rPr>
      <t xml:space="preserve">Period of time when counties or municipalities can choose to make available a ballot counter and ballot box for the use of </t>
    </r>
    <r>
      <rPr>
        <b/>
        <i/>
        <u/>
        <sz val="12"/>
        <rFont val="Calibri"/>
        <family val="2"/>
      </rPr>
      <t>March Town</t>
    </r>
    <r>
      <rPr>
        <sz val="12"/>
        <rFont val="Calibri"/>
        <family val="2"/>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and signature of a certification statement are still required. If SVRS being used, the "accepted" Absentee Ballot must be immediately recorded in SVRS. This alternative procedure is not available for mail ballots - during the 7 days before the election.</t>
    </r>
  </si>
  <si>
    <r>
      <t xml:space="preserve">Town with March Elections: </t>
    </r>
    <r>
      <rPr>
        <sz val="12"/>
        <rFont val="Calibri"/>
        <family val="2"/>
      </rPr>
      <t xml:space="preserve">Period of time when counties or municipalities can choose to make available a ballot counter and ballot box for the use of </t>
    </r>
    <r>
      <rPr>
        <b/>
        <i/>
        <u/>
        <sz val="12"/>
        <rFont val="Calibri"/>
        <family val="2"/>
      </rPr>
      <t>March Town</t>
    </r>
    <r>
      <rPr>
        <sz val="12"/>
        <rFont val="Calibri"/>
        <family val="2"/>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and signature of a certification statement are still required. If SVRS being used, the "accepted" Absentee Ballot must be immediately recorded in SVRS. This alternative procedure is not available for mail ballots - during the 7 days before the election.</t>
    </r>
  </si>
  <si>
    <r>
      <t xml:space="preserve">Election Administration: </t>
    </r>
    <r>
      <rPr>
        <sz val="12"/>
        <rFont val="Calibri"/>
        <family val="2"/>
      </rPr>
      <t xml:space="preserve">Period of time for agent delivery of </t>
    </r>
    <r>
      <rPr>
        <b/>
        <i/>
        <u/>
        <sz val="12"/>
        <rFont val="Calibri"/>
        <family val="2"/>
      </rPr>
      <t>March Town</t>
    </r>
    <r>
      <rPr>
        <sz val="12"/>
        <rFont val="Calibri"/>
        <family val="2"/>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and until 2:00 p.m. on Election Day.</t>
    </r>
  </si>
  <si>
    <r>
      <t xml:space="preserve">Town with March Elections: </t>
    </r>
    <r>
      <rPr>
        <sz val="12"/>
        <rFont val="Calibri"/>
        <family val="2"/>
      </rPr>
      <t xml:space="preserve">Period of time for agent delivery of </t>
    </r>
    <r>
      <rPr>
        <b/>
        <i/>
        <u/>
        <sz val="12"/>
        <rFont val="Calibri"/>
        <family val="2"/>
      </rPr>
      <t>March Town</t>
    </r>
    <r>
      <rPr>
        <sz val="12"/>
        <rFont val="Calibri"/>
        <family val="2"/>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and until 2:00 p.m. on Election Day.</t>
    </r>
  </si>
  <si>
    <r>
      <t xml:space="preserve">Jurisdiction with April Uniform Election Day Special Election: </t>
    </r>
    <r>
      <rPr>
        <sz val="12"/>
        <rFont val="Calibri"/>
        <family val="2"/>
      </rPr>
      <t>Jurisdictions provide for instruction of voters with a demonstration voting system in a public place for the 6 weeks immediately prior to the 1st election at which the new voting system will be used (</t>
    </r>
    <r>
      <rPr>
        <b/>
        <i/>
        <u/>
        <sz val="12"/>
        <rFont val="Calibri"/>
        <family val="2"/>
      </rPr>
      <t>April Uniform Election Date</t>
    </r>
    <r>
      <rPr>
        <sz val="12"/>
        <rFont val="Calibri"/>
        <family val="2"/>
      </rPr>
      <t>).</t>
    </r>
  </si>
  <si>
    <r>
      <t>Election Administration:</t>
    </r>
    <r>
      <rPr>
        <sz val="12"/>
        <rFont val="Calibri"/>
        <family val="2"/>
      </rPr>
      <t xml:space="preserve"> If an Absentee Ballot or Mail Ballot returned ballot envelope is rejected within 5 days of the </t>
    </r>
    <r>
      <rPr>
        <b/>
        <i/>
        <u/>
        <sz val="12"/>
        <rFont val="Calibri"/>
        <family val="2"/>
      </rPr>
      <t>March Town</t>
    </r>
    <r>
      <rPr>
        <sz val="12"/>
        <rFont val="Calibri"/>
        <family val="2"/>
      </rPr>
      <t xml:space="preserve"> elections, the envelopes must remain sealed and the administrator must attempt to contact the voter by telephone or e-mail to notify them of the rejection. Attempts to contact must be documented.</t>
    </r>
  </si>
  <si>
    <r>
      <t xml:space="preserve">Town with March Elections: </t>
    </r>
    <r>
      <rPr>
        <sz val="12"/>
        <rFont val="Calibri"/>
        <family val="2"/>
      </rPr>
      <t xml:space="preserve">If an Absentee Ballot or Mail Ballot returned ballot envelope is rejected within 5 days of the </t>
    </r>
    <r>
      <rPr>
        <b/>
        <i/>
        <u/>
        <sz val="12"/>
        <rFont val="Calibri"/>
        <family val="2"/>
      </rPr>
      <t>March Town</t>
    </r>
    <r>
      <rPr>
        <sz val="12"/>
        <rFont val="Calibri"/>
        <family val="2"/>
      </rPr>
      <t xml:space="preserve"> elections, the envelopes must remain sealed and the administrator must attempt to contact the voter by telephone or e-mail to notify them of the rejection. Attempts to contact must be documented.</t>
    </r>
  </si>
  <si>
    <r>
      <t xml:space="preserve">Election Administration: </t>
    </r>
    <r>
      <rPr>
        <sz val="12"/>
        <rFont val="Calibri"/>
        <family val="2"/>
      </rPr>
      <t xml:space="preserve">Last day for clerk to secure </t>
    </r>
    <r>
      <rPr>
        <b/>
        <i/>
        <u/>
        <sz val="12"/>
        <rFont val="Calibri"/>
        <family val="2"/>
      </rPr>
      <t>March Town</t>
    </r>
    <r>
      <rPr>
        <sz val="12"/>
        <rFont val="Calibri"/>
        <family val="2"/>
      </rPr>
      <t xml:space="preserve"> election materials from auditor – 4 days before election.</t>
    </r>
  </si>
  <si>
    <r>
      <t xml:space="preserve">Town with March Elections: </t>
    </r>
    <r>
      <rPr>
        <sz val="12"/>
        <rFont val="Calibri"/>
        <family val="2"/>
      </rPr>
      <t xml:space="preserve">Last day for clerk to secure </t>
    </r>
    <r>
      <rPr>
        <b/>
        <i/>
        <u/>
        <sz val="12"/>
        <rFont val="Calibri"/>
        <family val="2"/>
      </rPr>
      <t>March Town</t>
    </r>
    <r>
      <rPr>
        <sz val="12"/>
        <rFont val="Calibri"/>
        <family val="2"/>
      </rPr>
      <t xml:space="preserve"> election materials from auditor – 4 days before election.</t>
    </r>
  </si>
  <si>
    <r>
      <t xml:space="preserve">Election Administration: </t>
    </r>
    <r>
      <rPr>
        <sz val="12"/>
        <rFont val="Calibri"/>
        <family val="2"/>
      </rPr>
      <t xml:space="preserve">Town clerk’s office open at least 10:00 a.m. to Noon for </t>
    </r>
    <r>
      <rPr>
        <b/>
        <i/>
        <u/>
        <sz val="12"/>
        <rFont val="Calibri"/>
        <family val="2"/>
      </rPr>
      <t>March Town</t>
    </r>
    <r>
      <rPr>
        <sz val="12"/>
        <rFont val="Calibri"/>
        <family val="2"/>
      </rPr>
      <t xml:space="preserve"> Absentee Ballot voting. If county administers Absentee Ballot voting, the county office must remain open at least 10:00 a.m. to 3:00 p.m. for acceptance of Absentee Ballot applications and casting of Absentee Ballots – Saturday before election.</t>
    </r>
  </si>
  <si>
    <r>
      <t>Town with March Elections:</t>
    </r>
    <r>
      <rPr>
        <sz val="12"/>
        <rFont val="Calibri"/>
        <family val="2"/>
      </rPr>
      <t xml:space="preserve"> Town clerk’s office open at least 10:00 a.m. to Noon for </t>
    </r>
    <r>
      <rPr>
        <b/>
        <i/>
        <u/>
        <sz val="12"/>
        <rFont val="Calibri"/>
        <family val="2"/>
      </rPr>
      <t>March Town</t>
    </r>
    <r>
      <rPr>
        <sz val="12"/>
        <rFont val="Calibri"/>
        <family val="2"/>
      </rPr>
      <t xml:space="preserve"> Absentee Ballot voting. If county administers Absentee Ballot voting, the county office must remain open at least 10:00 a.m. to 3:00 p.m. for acceptance of Absentee Ballot applications and casting of Absentee Ballots – Saturday before election.</t>
    </r>
  </si>
  <si>
    <r>
      <t xml:space="preserve">Election Administration: </t>
    </r>
    <r>
      <rPr>
        <sz val="12"/>
        <rFont val="Calibri"/>
        <family val="2"/>
      </rPr>
      <t xml:space="preserve">Last day to apply for </t>
    </r>
    <r>
      <rPr>
        <b/>
        <i/>
        <u/>
        <sz val="12"/>
        <rFont val="Calibri"/>
        <family val="2"/>
      </rPr>
      <t>March Town</t>
    </r>
    <r>
      <rPr>
        <sz val="12"/>
        <rFont val="Calibri"/>
        <family val="2"/>
      </rPr>
      <t xml:space="preserve"> Absentee Ballots. Exceptions for some residents/patients in health care/residential facilities, hospitals and shelters (M.S. 203B.04, subd. 2 and 203B.11, subds. 3 and 4) and Mail Ballot and Mail Election eligible voters not registered at the time ballots were mailed (M.S. 204B.45, subd. 2 and 204B.46) - Absentee Ballot applications may be submitted at any time not less than 1 day before the day of that election.</t>
    </r>
  </si>
  <si>
    <r>
      <t xml:space="preserve">Town with March Elections: </t>
    </r>
    <r>
      <rPr>
        <sz val="12"/>
        <rFont val="Calibri"/>
        <family val="2"/>
      </rPr>
      <t xml:space="preserve">Last day to apply for </t>
    </r>
    <r>
      <rPr>
        <b/>
        <i/>
        <u/>
        <sz val="12"/>
        <rFont val="Calibri"/>
        <family val="2"/>
      </rPr>
      <t>March Town</t>
    </r>
    <r>
      <rPr>
        <sz val="12"/>
        <rFont val="Calibri"/>
        <family val="2"/>
      </rPr>
      <t xml:space="preserve"> Absentee Ballots. Exceptions for some residents/patients in health care/residential facilities, hospitals and shelters (M.S. 203B.04, subd. 2 and 203B.11, subds. 3 and 4) and Mail Ballot and Mail Election eligible voters not registered at the time ballots were mailed (M.S. 204B.45, subd. 2 and 204B.46) - Absentee Ballot applications may be submitted at any time not less than 1 day before the day of that election.</t>
    </r>
  </si>
  <si>
    <r>
      <t xml:space="preserve">Town with March Elections: </t>
    </r>
    <r>
      <rPr>
        <b/>
        <i/>
        <u/>
        <sz val="12"/>
        <rFont val="Calibri"/>
        <family val="2"/>
      </rPr>
      <t>March Town</t>
    </r>
    <r>
      <rPr>
        <sz val="12"/>
        <rFont val="Calibri"/>
        <family val="2"/>
      </rPr>
      <t xml:space="preserve"> elections Absentee Ballot voting offices open until 5:00 p.m. for acceptance of Absentee Ballot applications and casting of Absentee Ballots - until 5:00 p.m. on the day immediately preceding election.</t>
    </r>
  </si>
  <si>
    <r>
      <t xml:space="preserve">Election Administration: </t>
    </r>
    <r>
      <rPr>
        <sz val="12"/>
        <rFont val="Calibri"/>
        <family val="2"/>
      </rPr>
      <t xml:space="preserve">Last day to do public accuracy test of </t>
    </r>
    <r>
      <rPr>
        <b/>
        <i/>
        <u/>
        <sz val="12"/>
        <rFont val="Calibri"/>
        <family val="2"/>
      </rPr>
      <t xml:space="preserve">March Town </t>
    </r>
    <r>
      <rPr>
        <sz val="12"/>
        <rFont val="Calibri"/>
        <family val="2"/>
      </rPr>
      <t xml:space="preserve">voting equipment of tabulator and/or assistive voting devices - within 14 days of election. Publish </t>
    </r>
    <r>
      <rPr>
        <i/>
        <sz val="12"/>
        <rFont val="Calibri"/>
        <family val="2"/>
      </rPr>
      <t>notice</t>
    </r>
    <r>
      <rPr>
        <sz val="12"/>
        <rFont val="Calibri"/>
        <family val="2"/>
      </rPr>
      <t xml:space="preserve"> at least 2 days before test.</t>
    </r>
  </si>
  <si>
    <r>
      <t xml:space="preserve">Town with March Elections: </t>
    </r>
    <r>
      <rPr>
        <sz val="12"/>
        <rFont val="Calibri"/>
        <family val="2"/>
      </rPr>
      <t xml:space="preserve">Last day to do public accuracy test of </t>
    </r>
    <r>
      <rPr>
        <b/>
        <i/>
        <u/>
        <sz val="12"/>
        <rFont val="Calibri"/>
        <family val="2"/>
      </rPr>
      <t xml:space="preserve">March Town </t>
    </r>
    <r>
      <rPr>
        <sz val="12"/>
        <rFont val="Calibri"/>
        <family val="2"/>
      </rPr>
      <t xml:space="preserve">voting equipment of tabulator and/or assistive voting devices - within 14 days of election. Publish </t>
    </r>
    <r>
      <rPr>
        <i/>
        <sz val="12"/>
        <rFont val="Calibri"/>
        <family val="2"/>
      </rPr>
      <t>notice</t>
    </r>
    <r>
      <rPr>
        <sz val="12"/>
        <rFont val="Calibri"/>
        <family val="2"/>
      </rPr>
      <t xml:space="preserve"> at least 2 days before test.</t>
    </r>
  </si>
  <si>
    <r>
      <t xml:space="preserve">Election Administration: </t>
    </r>
    <r>
      <rPr>
        <sz val="12"/>
        <rFont val="Calibri"/>
        <family val="2"/>
      </rPr>
      <t xml:space="preserve">Last day for election judges to secure </t>
    </r>
    <r>
      <rPr>
        <b/>
        <i/>
        <u/>
        <sz val="12"/>
        <rFont val="Calibri"/>
        <family val="2"/>
      </rPr>
      <t>March Town</t>
    </r>
    <r>
      <rPr>
        <sz val="12"/>
        <rFont val="Calibri"/>
        <family val="2"/>
      </rPr>
      <t xml:space="preserve"> election supplies from clerk – no later than 9:00 p.m. the day before the election.</t>
    </r>
  </si>
  <si>
    <r>
      <t xml:space="preserve">Town with March Elections: </t>
    </r>
    <r>
      <rPr>
        <sz val="12"/>
        <rFont val="Calibri"/>
        <family val="2"/>
      </rPr>
      <t xml:space="preserve">Last day for election judges to secure </t>
    </r>
    <r>
      <rPr>
        <b/>
        <i/>
        <u/>
        <sz val="12"/>
        <rFont val="Calibri"/>
        <family val="2"/>
      </rPr>
      <t>March Town</t>
    </r>
    <r>
      <rPr>
        <sz val="12"/>
        <rFont val="Calibri"/>
        <family val="2"/>
      </rPr>
      <t xml:space="preserve"> election supplies from clerk – no later than 9:00 p.m. the day before the election.</t>
    </r>
  </si>
  <si>
    <r>
      <t xml:space="preserve">MARCH TOWNSHIP ELECTION DAY: Election Administration: </t>
    </r>
    <r>
      <rPr>
        <sz val="12"/>
        <rFont val="Calibri"/>
        <family val="2"/>
      </rPr>
      <t>2nd Tuesday in March.</t>
    </r>
  </si>
  <si>
    <r>
      <t xml:space="preserve">MARCH TOWNSHIP ELECTION DAY: Town with March Elections. </t>
    </r>
    <r>
      <rPr>
        <sz val="12"/>
        <rFont val="Calibri"/>
        <family val="2"/>
      </rPr>
      <t>2nd Tuesday in March.</t>
    </r>
  </si>
  <si>
    <r>
      <t>MARCH TOWNSHIP ELECTION DAY:</t>
    </r>
    <r>
      <rPr>
        <sz val="12"/>
        <rFont val="Calibri"/>
        <family val="2"/>
      </rPr>
      <t xml:space="preserve"> </t>
    </r>
    <r>
      <rPr>
        <b/>
        <sz val="12"/>
        <rFont val="Calibri"/>
        <family val="2"/>
      </rPr>
      <t xml:space="preserve">Election Administration: </t>
    </r>
    <r>
      <rPr>
        <sz val="12"/>
        <rFont val="Calibri"/>
        <family val="2"/>
      </rPr>
      <t xml:space="preserve">School Districts cannot hold </t>
    </r>
    <r>
      <rPr>
        <i/>
        <sz val="12"/>
        <rFont val="Calibri"/>
        <family val="2"/>
      </rPr>
      <t xml:space="preserve">any </t>
    </r>
    <r>
      <rPr>
        <sz val="12"/>
        <rFont val="Calibri"/>
        <family val="2"/>
      </rPr>
      <t>special election on the date of the March town elections (it is not one of the new uniform election dates).</t>
    </r>
  </si>
  <si>
    <r>
      <t>MARCH TOWNSHIP ELECTION DAY:</t>
    </r>
    <r>
      <rPr>
        <sz val="12"/>
        <rFont val="Calibri"/>
        <family val="2"/>
      </rPr>
      <t xml:space="preserve"> </t>
    </r>
    <r>
      <rPr>
        <b/>
        <sz val="12"/>
        <rFont val="Calibri"/>
        <family val="2"/>
      </rPr>
      <t xml:space="preserve">Town with March Elections: </t>
    </r>
    <r>
      <rPr>
        <sz val="12"/>
        <rFont val="Calibri"/>
        <family val="2"/>
      </rPr>
      <t xml:space="preserve">School Districts cannot hold </t>
    </r>
    <r>
      <rPr>
        <i/>
        <sz val="12"/>
        <rFont val="Calibri"/>
        <family val="2"/>
      </rPr>
      <t xml:space="preserve">any </t>
    </r>
    <r>
      <rPr>
        <sz val="12"/>
        <rFont val="Calibri"/>
        <family val="2"/>
      </rPr>
      <t>special election on the date of the March town elections (it is not one of the new uniform election dates).</t>
    </r>
  </si>
  <si>
    <r>
      <t>MARCH TOWNSHIP ELECTION DAY:</t>
    </r>
    <r>
      <rPr>
        <sz val="12"/>
        <rFont val="Calibri"/>
        <family val="2"/>
      </rPr>
      <t xml:space="preserve"> </t>
    </r>
    <r>
      <rPr>
        <b/>
        <sz val="12"/>
        <rFont val="Calibri"/>
        <family val="2"/>
      </rPr>
      <t xml:space="preserve">School District with a Primary: </t>
    </r>
    <r>
      <rPr>
        <sz val="12"/>
        <rFont val="Calibri"/>
        <family val="2"/>
      </rPr>
      <t xml:space="preserve">School Districts cannot hold </t>
    </r>
    <r>
      <rPr>
        <i/>
        <sz val="12"/>
        <rFont val="Calibri"/>
        <family val="2"/>
      </rPr>
      <t xml:space="preserve">any </t>
    </r>
    <r>
      <rPr>
        <sz val="12"/>
        <rFont val="Calibri"/>
        <family val="2"/>
      </rPr>
      <t>special election on the date of the March town elections (it is not one of the new uniform election dates).</t>
    </r>
  </si>
  <si>
    <r>
      <t>MARCH TOWNSHIP ELECTION DAY:</t>
    </r>
    <r>
      <rPr>
        <sz val="12"/>
        <rFont val="Calibri"/>
        <family val="2"/>
      </rPr>
      <t xml:space="preserve"> </t>
    </r>
    <r>
      <rPr>
        <b/>
        <sz val="12"/>
        <rFont val="Calibri"/>
        <family val="2"/>
      </rPr>
      <t xml:space="preserve">School District without a Primary: </t>
    </r>
    <r>
      <rPr>
        <sz val="12"/>
        <rFont val="Calibri"/>
        <family val="2"/>
      </rPr>
      <t xml:space="preserve">School Districts cannot hold </t>
    </r>
    <r>
      <rPr>
        <i/>
        <sz val="12"/>
        <rFont val="Calibri"/>
        <family val="2"/>
      </rPr>
      <t xml:space="preserve">any </t>
    </r>
    <r>
      <rPr>
        <sz val="12"/>
        <rFont val="Calibri"/>
        <family val="2"/>
      </rPr>
      <t>special election on the date of the March town elections (it is not one of the new uniform election dates).</t>
    </r>
  </si>
  <si>
    <r>
      <t xml:space="preserve">MARCH TOWNSHIP ELECTION DAY: SWCD: Between 6:00-8:00 pm: </t>
    </r>
    <r>
      <rPr>
        <sz val="12"/>
        <rFont val="Calibri"/>
        <family val="2"/>
      </rPr>
      <t>No special taxing district, school board, county board, or town board meeting (</t>
    </r>
    <r>
      <rPr>
        <i/>
        <sz val="12"/>
        <rFont val="Calibri"/>
        <family val="2"/>
      </rPr>
      <t>an</t>
    </r>
    <r>
      <rPr>
        <sz val="12"/>
        <rFont val="Calibri"/>
        <family val="2"/>
      </rPr>
      <t xml:space="preserve"> election); no state college and university events (</t>
    </r>
    <r>
      <rPr>
        <i/>
        <sz val="12"/>
        <rFont val="Calibri"/>
        <family val="2"/>
      </rPr>
      <t>an</t>
    </r>
    <r>
      <rPr>
        <sz val="12"/>
        <rFont val="Calibri"/>
        <family val="2"/>
      </rPr>
      <t xml:space="preserve"> election); no public school sponsored events (</t>
    </r>
    <r>
      <rPr>
        <i/>
        <sz val="12"/>
        <rFont val="Calibri"/>
        <family val="2"/>
      </rPr>
      <t>regular</t>
    </r>
    <r>
      <rPr>
        <sz val="12"/>
        <rFont val="Calibri"/>
        <family val="2"/>
      </rPr>
      <t xml:space="preserve"> election) </t>
    </r>
    <r>
      <rPr>
        <b/>
        <i/>
        <u/>
        <sz val="12"/>
        <rFont val="Calibri"/>
        <family val="2"/>
      </rPr>
      <t>IF</t>
    </r>
    <r>
      <rPr>
        <sz val="12"/>
        <rFont val="Calibri"/>
        <family val="2"/>
      </rPr>
      <t xml:space="preserve"> </t>
    </r>
    <r>
      <rPr>
        <i/>
        <sz val="12"/>
        <rFont val="Calibri"/>
        <family val="2"/>
      </rPr>
      <t>located</t>
    </r>
    <r>
      <rPr>
        <sz val="12"/>
        <rFont val="Calibri"/>
        <family val="2"/>
      </rPr>
      <t xml:space="preserve"> within the boundaries of any town having election on this date.</t>
    </r>
  </si>
  <si>
    <r>
      <t xml:space="preserve">MARCH TOWNSHIP ELECTION DAY: Hospital District: Between 6:00-8:00 pm: </t>
    </r>
    <r>
      <rPr>
        <sz val="12"/>
        <rFont val="Calibri"/>
        <family val="2"/>
      </rPr>
      <t>No special taxing district, school board, county board, or town board meeting (</t>
    </r>
    <r>
      <rPr>
        <i/>
        <sz val="12"/>
        <rFont val="Calibri"/>
        <family val="2"/>
      </rPr>
      <t>an</t>
    </r>
    <r>
      <rPr>
        <sz val="12"/>
        <rFont val="Calibri"/>
        <family val="2"/>
      </rPr>
      <t xml:space="preserve"> election); no state college and university events (</t>
    </r>
    <r>
      <rPr>
        <i/>
        <sz val="12"/>
        <rFont val="Calibri"/>
        <family val="2"/>
      </rPr>
      <t>an</t>
    </r>
    <r>
      <rPr>
        <sz val="12"/>
        <rFont val="Calibri"/>
        <family val="2"/>
      </rPr>
      <t xml:space="preserve"> election); no public school sponsored events (</t>
    </r>
    <r>
      <rPr>
        <i/>
        <sz val="12"/>
        <rFont val="Calibri"/>
        <family val="2"/>
      </rPr>
      <t>regular</t>
    </r>
    <r>
      <rPr>
        <sz val="12"/>
        <rFont val="Calibri"/>
        <family val="2"/>
      </rPr>
      <t xml:space="preserve"> election) </t>
    </r>
    <r>
      <rPr>
        <b/>
        <i/>
        <u/>
        <sz val="12"/>
        <rFont val="Calibri"/>
        <family val="2"/>
      </rPr>
      <t>IF</t>
    </r>
    <r>
      <rPr>
        <sz val="12"/>
        <rFont val="Calibri"/>
        <family val="2"/>
      </rPr>
      <t xml:space="preserve"> </t>
    </r>
    <r>
      <rPr>
        <i/>
        <sz val="12"/>
        <rFont val="Calibri"/>
        <family val="2"/>
      </rPr>
      <t>located</t>
    </r>
    <r>
      <rPr>
        <sz val="12"/>
        <rFont val="Calibri"/>
        <family val="2"/>
      </rPr>
      <t xml:space="preserve"> within the boundaries of any town having election on this date.</t>
    </r>
  </si>
  <si>
    <r>
      <t xml:space="preserve">TOWNSHIP ELECTION DAY: Election Administration: </t>
    </r>
    <r>
      <rPr>
        <sz val="12"/>
        <rFont val="Calibri"/>
        <family val="2"/>
      </rPr>
      <t xml:space="preserve">Agent delivery of absentee ballots </t>
    </r>
    <r>
      <rPr>
        <u/>
        <sz val="12"/>
        <rFont val="Calibri"/>
        <family val="2"/>
      </rPr>
      <t>to</t>
    </r>
    <r>
      <rPr>
        <sz val="12"/>
        <rFont val="Calibri"/>
        <family val="2"/>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t>
    </r>
  </si>
  <si>
    <r>
      <t>TOWNSHIP ELECTION DAY: Election Administration:</t>
    </r>
    <r>
      <rPr>
        <sz val="12"/>
        <rFont val="Calibri"/>
        <family val="2"/>
      </rPr>
      <t xml:space="preserve"> 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polling place.</t>
    </r>
  </si>
  <si>
    <r>
      <t xml:space="preserve">Jurisdiction with April Uniform Election Day Special Election: </t>
    </r>
    <r>
      <rPr>
        <sz val="12"/>
        <rFont val="Calibri"/>
        <family val="2"/>
      </rPr>
      <t xml:space="preserve">Last day to certify to OSS that the electronic rosters (e-pollbooks) being used at </t>
    </r>
    <r>
      <rPr>
        <b/>
        <i/>
        <u/>
        <sz val="12"/>
        <rFont val="Calibri"/>
        <family val="2"/>
      </rPr>
      <t>April Uniform Election Date</t>
    </r>
    <r>
      <rPr>
        <sz val="12"/>
        <rFont val="Calibri"/>
        <family val="2"/>
      </rPr>
      <t xml:space="preserve"> election </t>
    </r>
    <r>
      <rPr>
        <b/>
        <i/>
        <u/>
        <sz val="12"/>
        <rFont val="Calibri"/>
        <family val="2"/>
      </rPr>
      <t>meet</t>
    </r>
    <r>
      <rPr>
        <i/>
        <u/>
        <sz val="12"/>
        <rFont val="Calibri"/>
        <family val="2"/>
      </rPr>
      <t xml:space="preserve"> all of the requirements </t>
    </r>
    <r>
      <rPr>
        <sz val="12"/>
        <rFont val="Calibri"/>
        <family val="2"/>
      </rPr>
      <t xml:space="preserve">of M.S. 201.225 - at least 30 days before </t>
    </r>
    <r>
      <rPr>
        <i/>
        <sz val="12"/>
        <rFont val="Calibri"/>
        <family val="2"/>
      </rPr>
      <t>each</t>
    </r>
    <r>
      <rPr>
        <sz val="12"/>
        <rFont val="Calibri"/>
        <family val="2"/>
      </rPr>
      <t xml:space="preserve"> election.</t>
    </r>
  </si>
  <si>
    <r>
      <t xml:space="preserve">Jurisdiction with April Uniform Election Day Special Election: </t>
    </r>
    <r>
      <rPr>
        <sz val="12"/>
        <rFont val="Calibri"/>
        <family val="2"/>
      </rPr>
      <t xml:space="preserve">Time period for school districts to send M.S. 126C.17, subd. 9(b) required </t>
    </r>
    <r>
      <rPr>
        <i/>
        <sz val="12"/>
        <rFont val="Calibri"/>
        <family val="2"/>
      </rPr>
      <t>taxpayer</t>
    </r>
    <r>
      <rPr>
        <sz val="12"/>
        <rFont val="Calibri"/>
        <family val="2"/>
      </rPr>
      <t xml:space="preserve"> notices of </t>
    </r>
    <r>
      <rPr>
        <b/>
        <i/>
        <u/>
        <sz val="12"/>
        <rFont val="Calibri"/>
        <family val="2"/>
      </rPr>
      <t>April Uniform Election Date</t>
    </r>
    <r>
      <rPr>
        <sz val="12"/>
        <rFont val="Calibri"/>
        <family val="2"/>
      </rPr>
      <t xml:space="preserve"> elections referendum vote. Mailed to "taxpayers" (list is often obtained through county GIS or tax office) - at least 15 days but no more than 30 days before the day of the referendum election.</t>
    </r>
  </si>
  <si>
    <r>
      <t xml:space="preserve">Jurisdiction with April Uniform Election Day Special Election: </t>
    </r>
    <r>
      <rPr>
        <sz val="12"/>
        <rFont val="Calibri"/>
        <family val="2"/>
      </rPr>
      <t xml:space="preserve">Period of time to send </t>
    </r>
    <r>
      <rPr>
        <b/>
        <i/>
        <u/>
        <sz val="12"/>
        <rFont val="Calibri"/>
        <family val="2"/>
      </rPr>
      <t>April Uniform Election Date</t>
    </r>
    <r>
      <rPr>
        <sz val="12"/>
        <rFont val="Calibri"/>
        <family val="2"/>
      </rPr>
      <t xml:space="preserve"> mail ballots to registered voters in mail ballot precincts or mail elections by nonforwardable mail - not more than 30 days (not regularly scheduled election) nor later than 14 days.</t>
    </r>
  </si>
  <si>
    <r>
      <t xml:space="preserve">Election Administration: </t>
    </r>
    <r>
      <rPr>
        <sz val="12"/>
        <rFont val="Calibri"/>
        <family val="2"/>
      </rPr>
      <t xml:space="preserve">2nd Choice of Dates - </t>
    </r>
    <r>
      <rPr>
        <i/>
        <sz val="12"/>
        <rFont val="Calibri"/>
        <family val="2"/>
      </rPr>
      <t>Tentative Dates</t>
    </r>
    <r>
      <rPr>
        <sz val="12"/>
        <rFont val="Calibri"/>
        <family val="2"/>
      </rPr>
      <t xml:space="preserve"> for 2022 County Auditor Election Training Conference. Location to be determined.</t>
    </r>
  </si>
  <si>
    <r>
      <t xml:space="preserve">Election Administration: </t>
    </r>
    <r>
      <rPr>
        <sz val="12"/>
        <rFont val="Calibri"/>
        <family val="2"/>
      </rPr>
      <t xml:space="preserve">1st Choice of Dates - </t>
    </r>
    <r>
      <rPr>
        <i/>
        <sz val="12"/>
        <rFont val="Calibri"/>
        <family val="2"/>
      </rPr>
      <t>Tentative Dates</t>
    </r>
    <r>
      <rPr>
        <sz val="12"/>
        <rFont val="Calibri"/>
        <family val="2"/>
      </rPr>
      <t xml:space="preserve"> for 2022 County Auditor Election Training Conference. Location to be determined.</t>
    </r>
  </si>
  <si>
    <r>
      <t xml:space="preserve">2020 STATE GENERAL ELECTION DAY - Election Administration: </t>
    </r>
    <r>
      <rPr>
        <sz val="12"/>
        <rFont val="Calibri"/>
        <family val="2"/>
      </rPr>
      <t>The 1st Tuesday after the 1st Monday in November.</t>
    </r>
  </si>
  <si>
    <r>
      <t xml:space="preserve">2020 STATE GENERAL ELECTION DAY - Campaign Finance: </t>
    </r>
    <r>
      <rPr>
        <sz val="12"/>
        <rFont val="Calibri"/>
        <family val="2"/>
      </rPr>
      <t>The 1st Tuesday after the 1st Monday in November.</t>
    </r>
  </si>
  <si>
    <r>
      <t xml:space="preserve">2020 STATE GENERAL ELECTION DAY - Political Parties: </t>
    </r>
    <r>
      <rPr>
        <sz val="12"/>
        <rFont val="Calibri"/>
        <family val="2"/>
      </rPr>
      <t>The 1st Tuesday after the 1st Monday in November.</t>
    </r>
  </si>
  <si>
    <r>
      <t xml:space="preserve">2020 STATE GENERAL ELECTION DAY - SWCD: </t>
    </r>
    <r>
      <rPr>
        <sz val="12"/>
        <rFont val="Calibri"/>
        <family val="2"/>
      </rPr>
      <t>The 1st Tuesday after the 1st Monday in November.</t>
    </r>
  </si>
  <si>
    <r>
      <t xml:space="preserve">2020 STATE GENERAL ELECTION DAY - City with a Primary: </t>
    </r>
    <r>
      <rPr>
        <sz val="12"/>
        <rFont val="Calibri"/>
        <family val="2"/>
      </rPr>
      <t>The 1st Tuesday after the 1st Monday in November.</t>
    </r>
  </si>
  <si>
    <r>
      <t xml:space="preserve">2020 STATE GENERAL ELECTION DAY - City without a Primary: </t>
    </r>
    <r>
      <rPr>
        <sz val="12"/>
        <rFont val="Calibri"/>
        <family val="2"/>
      </rPr>
      <t>The 1st Tuesday after the 1st Monday in November.</t>
    </r>
  </si>
  <si>
    <r>
      <t xml:space="preserve">2020 STATE GENERAL ELECTION DAY - Town with March Elections: </t>
    </r>
    <r>
      <rPr>
        <sz val="12"/>
        <rFont val="Calibri"/>
        <family val="2"/>
      </rPr>
      <t>The 1st Tuesday after the 1st Monday in November.</t>
    </r>
  </si>
  <si>
    <r>
      <t xml:space="preserve">2020 STATE GENERAL ELECTION DAY - Town with November Elections: </t>
    </r>
    <r>
      <rPr>
        <sz val="12"/>
        <rFont val="Calibri"/>
        <family val="2"/>
      </rPr>
      <t>The 1st Tuesday after the 1st Monday in November.</t>
    </r>
  </si>
  <si>
    <r>
      <t xml:space="preserve">2020 STATE GENERAL ELECTION DAY - School District with a Primary: </t>
    </r>
    <r>
      <rPr>
        <sz val="12"/>
        <rFont val="Calibri"/>
        <family val="2"/>
      </rPr>
      <t>The 1st Tuesday after the 1st Monday in November.</t>
    </r>
  </si>
  <si>
    <r>
      <t xml:space="preserve">2020 STATE GENERAL ELECTION DAY - School District without a Primary: </t>
    </r>
    <r>
      <rPr>
        <sz val="12"/>
        <rFont val="Calibri"/>
        <family val="2"/>
      </rPr>
      <t>The 1st Tuesday after the 1st Monday in November.</t>
    </r>
  </si>
  <si>
    <r>
      <t>Jurisdiction with February Uniform Election Day Special Election:</t>
    </r>
    <r>
      <rPr>
        <sz val="12"/>
        <rFont val="Calibri"/>
        <family val="2"/>
      </rPr>
      <t xml:space="preserve"> Last day to designate location for </t>
    </r>
    <r>
      <rPr>
        <b/>
        <i/>
        <u/>
        <sz val="12"/>
        <rFont val="Calibri"/>
        <family val="2"/>
      </rPr>
      <t>February Uniform Election Date</t>
    </r>
    <r>
      <rPr>
        <sz val="12"/>
        <rFont val="Calibri"/>
        <family val="2"/>
      </rPr>
      <t xml:space="preserve"> Absentee Ballot voting. Assistive voting device required for all Absentee Ballot voting locations, except towns having a standalone special election that are not required to have an assistive voting device at the election day poll location - 14 weeks before election.</t>
    </r>
  </si>
  <si>
    <r>
      <t xml:space="preserve">Jurisdiction with February Uniform Election Day Special Election: </t>
    </r>
    <r>
      <rPr>
        <sz val="12"/>
        <rFont val="Calibri"/>
        <family val="2"/>
      </rPr>
      <t xml:space="preserve">M.S. 204B.16, subd. 3 and 205A.11, subd. 3 are still current and active statutes. Even though counties (unorganized territory), cities, towns and school districts have a deadline of December 31st each year to designate polling places for the next calendar year's elections, if an election is being held on the 2021 </t>
    </r>
    <r>
      <rPr>
        <b/>
        <i/>
        <u/>
        <sz val="12"/>
        <rFont val="Calibri"/>
        <family val="2"/>
      </rPr>
      <t>February Uniform Election Date</t>
    </r>
    <r>
      <rPr>
        <sz val="12"/>
        <rFont val="Calibri"/>
        <family val="2"/>
      </rPr>
      <t>, this might be the last date to change a polling place for that election. Please consult with the jurisdiction's legal advisor for a decision - a new polling place shall not become effective less than 90 days prior to the election.</t>
    </r>
  </si>
  <si>
    <r>
      <t xml:space="preserve">Jurisdiction with February Uniform Election Day Special Election: </t>
    </r>
    <r>
      <rPr>
        <sz val="12"/>
        <rFont val="Calibri"/>
        <family val="2"/>
      </rPr>
      <t xml:space="preserve">Last day to notify OSS of a county, municipality or school district's use of electronic rosters (e-pollbooks) for the first time in the </t>
    </r>
    <r>
      <rPr>
        <b/>
        <i/>
        <u/>
        <sz val="12"/>
        <rFont val="Calibri"/>
        <family val="2"/>
      </rPr>
      <t>February Uniform Election Date</t>
    </r>
    <r>
      <rPr>
        <sz val="12"/>
        <rFont val="Calibri"/>
        <family val="2"/>
      </rPr>
      <t xml:space="preserve"> election. Precincts are to be identified. Valid for those precincts for subsequent elections until revoked. If precincts are added later, a new notification is required - at least 90 days before the </t>
    </r>
    <r>
      <rPr>
        <i/>
        <sz val="12"/>
        <rFont val="Calibri"/>
        <family val="2"/>
      </rPr>
      <t>first</t>
    </r>
    <r>
      <rPr>
        <sz val="12"/>
        <rFont val="Calibri"/>
        <family val="2"/>
      </rPr>
      <t xml:space="preserve"> election.</t>
    </r>
  </si>
  <si>
    <r>
      <t xml:space="preserve">Jurisdiction with February Uniform Election Day Special Election: </t>
    </r>
    <r>
      <rPr>
        <sz val="12"/>
        <rFont val="Calibri"/>
        <family val="2"/>
      </rPr>
      <t xml:space="preserve">Last day for municipality to authorize mail balloting for local elections by resolution (revocation of resolution has same deadline) before </t>
    </r>
    <r>
      <rPr>
        <b/>
        <i/>
        <u/>
        <sz val="12"/>
        <rFont val="Calibri"/>
        <family val="2"/>
      </rPr>
      <t>February Uniform Election Date</t>
    </r>
    <r>
      <rPr>
        <sz val="12"/>
        <rFont val="Calibri"/>
        <family val="2"/>
      </rPr>
      <t xml:space="preserve"> special elections - no later than 90 days prior to the first election at which mail balloting will be used.</t>
    </r>
  </si>
  <si>
    <r>
      <t xml:space="preserve">Jurisdiction with February Uniform Election Day Special Election: </t>
    </r>
    <r>
      <rPr>
        <sz val="12"/>
        <rFont val="Calibri"/>
        <family val="2"/>
      </rPr>
      <t xml:space="preserve">Last day for jurisdiction to call for a </t>
    </r>
    <r>
      <rPr>
        <i/>
        <sz val="12"/>
        <rFont val="Calibri"/>
        <family val="2"/>
      </rPr>
      <t>mail election</t>
    </r>
    <r>
      <rPr>
        <sz val="12"/>
        <rFont val="Calibri"/>
        <family val="2"/>
      </rPr>
      <t xml:space="preserve"> for a </t>
    </r>
    <r>
      <rPr>
        <b/>
        <i/>
        <u/>
        <sz val="12"/>
        <rFont val="Calibri"/>
        <family val="2"/>
      </rPr>
      <t>February Uniform Election Date</t>
    </r>
    <r>
      <rPr>
        <sz val="12"/>
        <rFont val="Calibri"/>
        <family val="2"/>
      </rPr>
      <t xml:space="preserve"> "question-only" special election. Mail </t>
    </r>
    <r>
      <rPr>
        <i/>
        <sz val="12"/>
        <rFont val="Calibri"/>
        <family val="2"/>
      </rPr>
      <t>election</t>
    </r>
    <r>
      <rPr>
        <sz val="12"/>
        <rFont val="Calibri"/>
        <family val="2"/>
      </rPr>
      <t xml:space="preserve"> expires at end of election - 90 days prior to mail election.</t>
    </r>
  </si>
  <si>
    <r>
      <t xml:space="preserve">Election Administration: </t>
    </r>
    <r>
      <rPr>
        <sz val="12"/>
        <rFont val="Calibri"/>
        <family val="2"/>
      </rPr>
      <t xml:space="preserve">If a city is </t>
    </r>
    <r>
      <rPr>
        <i/>
        <sz val="12"/>
        <rFont val="Calibri"/>
        <family val="2"/>
      </rPr>
      <t>primary</t>
    </r>
    <r>
      <rPr>
        <sz val="12"/>
        <rFont val="Calibri"/>
        <family val="2"/>
      </rPr>
      <t xml:space="preserve"> possible and if the city has </t>
    </r>
    <r>
      <rPr>
        <i/>
        <sz val="12"/>
        <rFont val="Calibri"/>
        <family val="2"/>
      </rPr>
      <t>odd-year</t>
    </r>
    <r>
      <rPr>
        <sz val="12"/>
        <rFont val="Calibri"/>
        <family val="2"/>
      </rPr>
      <t xml:space="preserve"> general elections, last day to pass an ordinance at a regular meeting to move general elections to even-year - at least 180 calendar days before the first day to file for candidacy in the next municipal election.</t>
    </r>
  </si>
  <si>
    <r>
      <t xml:space="preserve">Political Parties: </t>
    </r>
    <r>
      <rPr>
        <sz val="12"/>
        <rFont val="Calibri"/>
        <family val="2"/>
      </rPr>
      <t xml:space="preserve">If a city is </t>
    </r>
    <r>
      <rPr>
        <i/>
        <sz val="12"/>
        <rFont val="Calibri"/>
        <family val="2"/>
      </rPr>
      <t>primary</t>
    </r>
    <r>
      <rPr>
        <sz val="12"/>
        <rFont val="Calibri"/>
        <family val="2"/>
      </rPr>
      <t xml:space="preserve"> possible and if the city has </t>
    </r>
    <r>
      <rPr>
        <i/>
        <sz val="12"/>
        <rFont val="Calibri"/>
        <family val="2"/>
      </rPr>
      <t>odd-year</t>
    </r>
    <r>
      <rPr>
        <sz val="12"/>
        <rFont val="Calibri"/>
        <family val="2"/>
      </rPr>
      <t xml:space="preserve"> general elections, last day to pass an ordinance at a regular meeting to move general elections to even-year - at least 180 calendar days before the first day to file for candidacy in the next municipal election.</t>
    </r>
  </si>
  <si>
    <r>
      <t xml:space="preserve">City with a Primary: </t>
    </r>
    <r>
      <rPr>
        <sz val="12"/>
        <rFont val="Calibri"/>
        <family val="2"/>
      </rPr>
      <t xml:space="preserve">If a city is </t>
    </r>
    <r>
      <rPr>
        <i/>
        <sz val="12"/>
        <rFont val="Calibri"/>
        <family val="2"/>
      </rPr>
      <t>primary</t>
    </r>
    <r>
      <rPr>
        <sz val="12"/>
        <rFont val="Calibri"/>
        <family val="2"/>
      </rPr>
      <t xml:space="preserve"> possible and if the city has </t>
    </r>
    <r>
      <rPr>
        <i/>
        <sz val="12"/>
        <rFont val="Calibri"/>
        <family val="2"/>
      </rPr>
      <t>odd-year</t>
    </r>
    <r>
      <rPr>
        <sz val="12"/>
        <rFont val="Calibri"/>
        <family val="2"/>
      </rPr>
      <t xml:space="preserve"> general elections, last day to pass an ordinance at a regular meeting to move general elections to even-year - at least 180 calendar days before the first day to file for candidacy in the next municipal election.</t>
    </r>
  </si>
  <si>
    <r>
      <t xml:space="preserve">Thanksgiving Holiday: </t>
    </r>
    <r>
      <rPr>
        <sz val="12"/>
        <rFont val="Calibri"/>
        <family val="2"/>
      </rPr>
      <t>No public business shall be transacted, except in cases of necessity.</t>
    </r>
  </si>
  <si>
    <r>
      <t xml:space="preserve">Jurisdiction with February Uniform Election Day Special Election: </t>
    </r>
    <r>
      <rPr>
        <sz val="12"/>
        <rFont val="Calibri"/>
        <family val="2"/>
      </rPr>
      <t xml:space="preserve">Last day for </t>
    </r>
    <r>
      <rPr>
        <u/>
        <sz val="12"/>
        <rFont val="Calibri"/>
        <family val="2"/>
      </rPr>
      <t>school district</t>
    </r>
    <r>
      <rPr>
        <sz val="12"/>
        <rFont val="Calibri"/>
        <family val="2"/>
      </rPr>
      <t xml:space="preserve"> to provide written notice to Commissioner of Education of certain types of financial-related ballot questions to be voted on at </t>
    </r>
    <r>
      <rPr>
        <b/>
        <i/>
        <u/>
        <sz val="12"/>
        <rFont val="Calibri"/>
        <family val="2"/>
      </rPr>
      <t>February Uniform Election Date</t>
    </r>
    <r>
      <rPr>
        <sz val="12"/>
        <rFont val="Calibri"/>
        <family val="2"/>
      </rPr>
      <t xml:space="preserve"> - at least 74 days before election.</t>
    </r>
  </si>
  <si>
    <r>
      <t xml:space="preserve">Jurisdiction with February Uniform Election Day Special Election: </t>
    </r>
    <r>
      <rPr>
        <sz val="12"/>
        <rFont val="Calibri"/>
        <family val="2"/>
      </rPr>
      <t xml:space="preserve">Last day for city, town or county (unorganized territories) with a </t>
    </r>
    <r>
      <rPr>
        <b/>
        <i/>
        <u/>
        <sz val="12"/>
        <rFont val="Calibri"/>
        <family val="2"/>
      </rPr>
      <t>February Uniform Election Date</t>
    </r>
    <r>
      <rPr>
        <sz val="12"/>
        <rFont val="Calibri"/>
        <family val="2"/>
      </rPr>
      <t xml:space="preserve"> special election being held within their boundaries to adopt election precinct </t>
    </r>
    <r>
      <rPr>
        <i/>
        <sz val="12"/>
        <rFont val="Calibri"/>
        <family val="2"/>
      </rPr>
      <t>boundary</t>
    </r>
    <r>
      <rPr>
        <sz val="12"/>
        <rFont val="Calibri"/>
        <family val="2"/>
      </rPr>
      <t xml:space="preserve"> changes - at least 10 weeks before the date of the next election.</t>
    </r>
  </si>
  <si>
    <r>
      <t>Election Administration:</t>
    </r>
    <r>
      <rPr>
        <sz val="12"/>
        <rFont val="Calibri"/>
        <family val="2"/>
      </rPr>
      <t xml:space="preserve"> Last day to designate location for </t>
    </r>
    <r>
      <rPr>
        <b/>
        <i/>
        <u/>
        <sz val="12"/>
        <rFont val="Calibri"/>
        <family val="2"/>
      </rPr>
      <t>March Town</t>
    </r>
    <r>
      <rPr>
        <sz val="12"/>
        <rFont val="Calibri"/>
        <family val="2"/>
      </rPr>
      <t xml:space="preserve"> elections Absentee Ballot voting. Towns required to have assistive voting device at the election day poll location must also have an assistive voting device available during their Absentee Ballot voting period at their Absentee Ballot voting location - 14 weeks before election.</t>
    </r>
  </si>
  <si>
    <r>
      <t>Towns with March Elections:</t>
    </r>
    <r>
      <rPr>
        <sz val="12"/>
        <rFont val="Calibri"/>
        <family val="2"/>
      </rPr>
      <t xml:space="preserve"> Last day to designate location for </t>
    </r>
    <r>
      <rPr>
        <b/>
        <i/>
        <u/>
        <sz val="12"/>
        <rFont val="Calibri"/>
        <family val="2"/>
      </rPr>
      <t>March Town</t>
    </r>
    <r>
      <rPr>
        <sz val="12"/>
        <rFont val="Calibri"/>
        <family val="2"/>
      </rPr>
      <t xml:space="preserve"> elections Absentee Ballot voting. Towns required to have assistive voting device at the election day poll location must also have an assistive voting device available during their Absentee Ballot voting period at their Absentee Ballot voting location - 14 weeks before election.</t>
    </r>
  </si>
  <si>
    <r>
      <t xml:space="preserve">Jurisdiction with February Uniform Election Day Special Election: </t>
    </r>
    <r>
      <rPr>
        <sz val="12"/>
        <rFont val="Calibri"/>
        <family val="2"/>
      </rPr>
      <t xml:space="preserve">If a municipality or county (unorganized territories) has chosen mail </t>
    </r>
    <r>
      <rPr>
        <i/>
        <sz val="12"/>
        <rFont val="Calibri"/>
        <family val="2"/>
      </rPr>
      <t>balloting</t>
    </r>
    <r>
      <rPr>
        <sz val="12"/>
        <rFont val="Calibri"/>
        <family val="2"/>
      </rPr>
      <t xml:space="preserve"> for </t>
    </r>
    <r>
      <rPr>
        <u/>
        <sz val="12"/>
        <rFont val="Calibri"/>
        <family val="2"/>
      </rPr>
      <t>their</t>
    </r>
    <r>
      <rPr>
        <sz val="12"/>
        <rFont val="Calibri"/>
        <family val="2"/>
      </rPr>
      <t xml:space="preserve"> elections, last day to provide notice (post) of mail balloting and the special mail procedure for </t>
    </r>
    <r>
      <rPr>
        <b/>
        <i/>
        <u/>
        <sz val="12"/>
        <rFont val="Calibri"/>
        <family val="2"/>
      </rPr>
      <t>February Uniform Election Date</t>
    </r>
    <r>
      <rPr>
        <sz val="12"/>
        <rFont val="Calibri"/>
        <family val="2"/>
      </rPr>
      <t xml:space="preserve"> special elections. If 1st mail ballot election, an </t>
    </r>
    <r>
      <rPr>
        <i/>
        <sz val="12"/>
        <rFont val="Calibri"/>
        <family val="2"/>
      </rPr>
      <t>additional</t>
    </r>
    <r>
      <rPr>
        <sz val="12"/>
        <rFont val="Calibri"/>
        <family val="2"/>
      </rPr>
      <t xml:space="preserve"> notice must be given by a </t>
    </r>
    <r>
      <rPr>
        <i/>
        <sz val="12"/>
        <rFont val="Calibri"/>
        <family val="2"/>
      </rPr>
      <t>different</t>
    </r>
    <r>
      <rPr>
        <sz val="12"/>
        <rFont val="Calibri"/>
        <family val="2"/>
      </rPr>
      <t xml:space="preserve"> method - at least 10 weeks prior to the election.</t>
    </r>
  </si>
  <si>
    <r>
      <t xml:space="preserve">Election Administration: </t>
    </r>
    <r>
      <rPr>
        <sz val="12"/>
        <rFont val="Calibri"/>
        <family val="2"/>
      </rPr>
      <t xml:space="preserve">M.S. 204B.16, subd. 3 and 205A.11, subd. 3 are still current and active statutes. Even though counties (unorganized territory), cities, towns and school districts have a deadline of December 31st each year to designate polling places for the next calendar year's elections, if an election is being held on the </t>
    </r>
    <r>
      <rPr>
        <b/>
        <i/>
        <u/>
        <sz val="12"/>
        <rFont val="Calibri"/>
        <family val="2"/>
      </rPr>
      <t>March Town</t>
    </r>
    <r>
      <rPr>
        <sz val="12"/>
        <rFont val="Calibri"/>
        <family val="2"/>
      </rPr>
      <t xml:space="preserve"> elections, this might be the last date to change a polling place for that election. Please consult with the jurisdiction's legal advisor for a decision - a new polling place shall not become effective less than 90 days prior to the election.</t>
    </r>
  </si>
  <si>
    <r>
      <t xml:space="preserve">Town with March Elections: </t>
    </r>
    <r>
      <rPr>
        <sz val="12"/>
        <rFont val="Calibri"/>
        <family val="2"/>
      </rPr>
      <t xml:space="preserve">M.S. 204B.16, subd. 3 and 205A.11, subd. 3 are still current and active statutes. Even though counties (unorganized territory), cities, towns and school districts have a deadline of December 31st each year to designate polling places for the next calendar year's elections, if an election is being held on the </t>
    </r>
    <r>
      <rPr>
        <b/>
        <i/>
        <u/>
        <sz val="12"/>
        <rFont val="Calibri"/>
        <family val="2"/>
      </rPr>
      <t>March Town</t>
    </r>
    <r>
      <rPr>
        <sz val="12"/>
        <rFont val="Calibri"/>
        <family val="2"/>
      </rPr>
      <t xml:space="preserve"> elections, this might be the last date to change a polling place for that election. Please consult with the jurisdiction's legal advisor for a decision - a new polling place shall not become effective less than 90 days prior to the election.</t>
    </r>
  </si>
  <si>
    <r>
      <t xml:space="preserve">Election Administration: </t>
    </r>
    <r>
      <rPr>
        <sz val="12"/>
        <rFont val="Calibri"/>
        <family val="2"/>
      </rPr>
      <t xml:space="preserve">Last day to notify OSS of a town's use of electronic rosters (e-pollbooks) for the first time in the </t>
    </r>
    <r>
      <rPr>
        <b/>
        <i/>
        <u/>
        <sz val="12"/>
        <rFont val="Calibri"/>
        <family val="2"/>
      </rPr>
      <t>March Town</t>
    </r>
    <r>
      <rPr>
        <sz val="12"/>
        <rFont val="Calibri"/>
        <family val="2"/>
      </rPr>
      <t xml:space="preserve"> election. Precincts are to be identified. Valid for those precincts for subsequent elections until revoked. If precincts are added later, a new notification is required - at least 90 days before the </t>
    </r>
    <r>
      <rPr>
        <i/>
        <sz val="12"/>
        <rFont val="Calibri"/>
        <family val="2"/>
      </rPr>
      <t>first</t>
    </r>
    <r>
      <rPr>
        <sz val="12"/>
        <rFont val="Calibri"/>
        <family val="2"/>
      </rPr>
      <t xml:space="preserve"> election.</t>
    </r>
  </si>
  <si>
    <r>
      <t xml:space="preserve">Town with March Elections: </t>
    </r>
    <r>
      <rPr>
        <sz val="12"/>
        <rFont val="Calibri"/>
        <family val="2"/>
      </rPr>
      <t xml:space="preserve">Last day to notify OSS of a town's use of electronic rosters (e-pollbooks) for the first time in the </t>
    </r>
    <r>
      <rPr>
        <b/>
        <i/>
        <u/>
        <sz val="12"/>
        <rFont val="Calibri"/>
        <family val="2"/>
      </rPr>
      <t>March Town</t>
    </r>
    <r>
      <rPr>
        <sz val="12"/>
        <rFont val="Calibri"/>
        <family val="2"/>
      </rPr>
      <t xml:space="preserve"> election. Precincts are to be identified. Valid for those precincts for subsequent elections until revoked. If precincts are added later, a new notification is required - at least 90 days before the </t>
    </r>
    <r>
      <rPr>
        <i/>
        <sz val="12"/>
        <rFont val="Calibri"/>
        <family val="2"/>
      </rPr>
      <t>first</t>
    </r>
    <r>
      <rPr>
        <sz val="12"/>
        <rFont val="Calibri"/>
        <family val="2"/>
      </rPr>
      <t xml:space="preserve"> election.</t>
    </r>
  </si>
  <si>
    <r>
      <t xml:space="preserve">Election Administration: </t>
    </r>
    <r>
      <rPr>
        <sz val="12"/>
        <rFont val="Calibri"/>
        <family val="2"/>
      </rPr>
      <t xml:space="preserve">Last day for Town with March Elections to authorize mail balloting by resolution (revocation of resolution has same deadline) for </t>
    </r>
    <r>
      <rPr>
        <b/>
        <i/>
        <u/>
        <sz val="12"/>
        <rFont val="Calibri"/>
        <family val="2"/>
      </rPr>
      <t>March Town</t>
    </r>
    <r>
      <rPr>
        <sz val="12"/>
        <rFont val="Calibri"/>
        <family val="2"/>
      </rPr>
      <t xml:space="preserve"> elections - no later than 90 days prior to the first election at which mail balloting will be used.</t>
    </r>
  </si>
  <si>
    <r>
      <t xml:space="preserve">Town with March Elections: </t>
    </r>
    <r>
      <rPr>
        <sz val="12"/>
        <rFont val="Calibri"/>
        <family val="2"/>
      </rPr>
      <t xml:space="preserve">Last day for Town with March Elections to authorize mail balloting by resolution (revocation of resolution has same deadline) for </t>
    </r>
    <r>
      <rPr>
        <b/>
        <i/>
        <u/>
        <sz val="12"/>
        <rFont val="Calibri"/>
        <family val="2"/>
      </rPr>
      <t>March Town</t>
    </r>
    <r>
      <rPr>
        <sz val="12"/>
        <rFont val="Calibri"/>
        <family val="2"/>
      </rPr>
      <t xml:space="preserve"> elections - no later than 90 days prior to the first election at which mail balloting will be used.</t>
    </r>
  </si>
  <si>
    <r>
      <t xml:space="preserve">Jurisdiction with February Uniform Election Day Special Election: </t>
    </r>
    <r>
      <rPr>
        <sz val="12"/>
        <rFont val="Calibri"/>
        <family val="2"/>
      </rPr>
      <t xml:space="preserve">Last day for </t>
    </r>
    <r>
      <rPr>
        <u/>
        <sz val="12"/>
        <rFont val="Calibri"/>
        <family val="2"/>
      </rPr>
      <t>postsecondary institutions to submit to county</t>
    </r>
    <r>
      <rPr>
        <sz val="12"/>
        <rFont val="Calibri"/>
        <family val="2"/>
      </rPr>
      <t xml:space="preserve"> a written agreement that they will certify for use accurate updated </t>
    </r>
    <r>
      <rPr>
        <i/>
        <sz val="12"/>
        <rFont val="Calibri"/>
        <family val="2"/>
      </rPr>
      <t>residential housing lists</t>
    </r>
    <r>
      <rPr>
        <sz val="12"/>
        <rFont val="Calibri"/>
        <family val="2"/>
      </rPr>
      <t xml:space="preserve"> under M.S. 135A.17. Agreement is effective for </t>
    </r>
    <r>
      <rPr>
        <i/>
        <sz val="12"/>
        <rFont val="Calibri"/>
        <family val="2"/>
      </rPr>
      <t>all</t>
    </r>
    <r>
      <rPr>
        <sz val="12"/>
        <rFont val="Calibri"/>
        <family val="2"/>
      </rPr>
      <t xml:space="preserve"> subsequent elections held in </t>
    </r>
    <r>
      <rPr>
        <i/>
        <sz val="12"/>
        <rFont val="Calibri"/>
        <family val="2"/>
      </rPr>
      <t>that</t>
    </r>
    <r>
      <rPr>
        <sz val="12"/>
        <rFont val="Calibri"/>
        <family val="2"/>
      </rPr>
      <t xml:space="preserve"> calendar year - no later than 60 days prior to the </t>
    </r>
    <r>
      <rPr>
        <b/>
        <i/>
        <u/>
        <sz val="12"/>
        <rFont val="Calibri"/>
        <family val="2"/>
      </rPr>
      <t>February Uniform Election Date</t>
    </r>
    <r>
      <rPr>
        <sz val="12"/>
        <rFont val="Calibri"/>
        <family val="2"/>
      </rPr>
      <t xml:space="preserve"> election.</t>
    </r>
  </si>
  <si>
    <r>
      <t>Jurisdiction with February Uniform Election Day Special Election:</t>
    </r>
    <r>
      <rPr>
        <sz val="12"/>
        <rFont val="Calibri"/>
        <family val="2"/>
      </rPr>
      <t xml:space="preserve"> Last day to send a </t>
    </r>
    <r>
      <rPr>
        <b/>
        <i/>
        <u/>
        <sz val="12"/>
        <rFont val="Calibri"/>
        <family val="2"/>
      </rPr>
      <t>February Uniform Election Date</t>
    </r>
    <r>
      <rPr>
        <sz val="12"/>
        <rFont val="Calibri"/>
        <family val="2"/>
      </rPr>
      <t xml:space="preserve"> Absentee Ballot application to each person on the list of eligible voters who have applied to automatically receive an Absentee Ballot application – at least 60 days before the election.</t>
    </r>
  </si>
  <si>
    <r>
      <t xml:space="preserve">Jurisdiction with February Uniform Election Day Special Election: </t>
    </r>
    <r>
      <rPr>
        <sz val="12"/>
        <rFont val="Calibri"/>
        <family val="2"/>
      </rPr>
      <t xml:space="preserve">Last day for jurisdictions with </t>
    </r>
    <r>
      <rPr>
        <b/>
        <i/>
        <u/>
        <sz val="12"/>
        <rFont val="Calibri"/>
        <family val="2"/>
      </rPr>
      <t>February Uniform Election Date</t>
    </r>
    <r>
      <rPr>
        <sz val="12"/>
        <rFont val="Calibri"/>
        <family val="2"/>
      </rPr>
      <t xml:space="preserve"> special elections to disseminate information to the public about the use of a </t>
    </r>
    <r>
      <rPr>
        <i/>
        <sz val="12"/>
        <rFont val="Calibri"/>
        <family val="2"/>
      </rPr>
      <t>new</t>
    </r>
    <r>
      <rPr>
        <sz val="12"/>
        <rFont val="Calibri"/>
        <family val="2"/>
      </rPr>
      <t xml:space="preserve"> voting system – at least 60 days prior to the election.</t>
    </r>
  </si>
  <si>
    <r>
      <t>Election Administration:</t>
    </r>
    <r>
      <rPr>
        <sz val="12"/>
        <rFont val="Calibri"/>
        <family val="2"/>
      </rPr>
      <t xml:space="preserve"> Last day for winning </t>
    </r>
    <r>
      <rPr>
        <u/>
        <sz val="12"/>
        <rFont val="Calibri"/>
        <family val="2"/>
      </rPr>
      <t>school district</t>
    </r>
    <r>
      <rPr>
        <sz val="12"/>
        <rFont val="Calibri"/>
        <family val="2"/>
      </rPr>
      <t xml:space="preserve"> candidates (November 2020 elections) to file an acceptance and oath of office with the clerk (Canvass is completed 3-10 days after election [if no recount]. Certificate is issued </t>
    </r>
    <r>
      <rPr>
        <i/>
        <sz val="12"/>
        <rFont val="Calibri"/>
        <family val="2"/>
      </rPr>
      <t>after</t>
    </r>
    <r>
      <rPr>
        <sz val="12"/>
        <rFont val="Calibri"/>
        <family val="2"/>
      </rPr>
      <t xml:space="preserve"> contest period of within 7 days of canvass date) - within 30 days of issuance of certificate of election.</t>
    </r>
  </si>
  <si>
    <r>
      <t>School District with a Primary:</t>
    </r>
    <r>
      <rPr>
        <sz val="12"/>
        <rFont val="Calibri"/>
        <family val="2"/>
      </rPr>
      <t xml:space="preserve"> Last day for winning </t>
    </r>
    <r>
      <rPr>
        <u/>
        <sz val="12"/>
        <rFont val="Calibri"/>
        <family val="2"/>
      </rPr>
      <t>school district</t>
    </r>
    <r>
      <rPr>
        <sz val="12"/>
        <rFont val="Calibri"/>
        <family val="2"/>
      </rPr>
      <t xml:space="preserve"> candidates (November 2020 elections) to file an acceptance and oath of office with the clerk (Canvass is completed 3-10 days after election [if no recount]. Certificate is issued </t>
    </r>
    <r>
      <rPr>
        <i/>
        <sz val="12"/>
        <rFont val="Calibri"/>
        <family val="2"/>
      </rPr>
      <t>after</t>
    </r>
    <r>
      <rPr>
        <sz val="12"/>
        <rFont val="Calibri"/>
        <family val="2"/>
      </rPr>
      <t xml:space="preserve"> contest period of within 7 days of canvass date) - within 30 days of issuance of certificate of election.</t>
    </r>
  </si>
  <si>
    <r>
      <t>School District without a Primary:</t>
    </r>
    <r>
      <rPr>
        <sz val="12"/>
        <rFont val="Calibri"/>
        <family val="2"/>
      </rPr>
      <t xml:space="preserve"> Last day for winning </t>
    </r>
    <r>
      <rPr>
        <u/>
        <sz val="12"/>
        <rFont val="Calibri"/>
        <family val="2"/>
      </rPr>
      <t>school district</t>
    </r>
    <r>
      <rPr>
        <sz val="12"/>
        <rFont val="Calibri"/>
        <family val="2"/>
      </rPr>
      <t xml:space="preserve"> candidates (November 2020 elections) to file an acceptance and oath of office with the clerk (Canvass is completed 3-10 days after election [if no recount]. Certificate is issued </t>
    </r>
    <r>
      <rPr>
        <i/>
        <sz val="12"/>
        <rFont val="Calibri"/>
        <family val="2"/>
      </rPr>
      <t>after</t>
    </r>
    <r>
      <rPr>
        <sz val="12"/>
        <rFont val="Calibri"/>
        <family val="2"/>
      </rPr>
      <t xml:space="preserve"> contest period of within 7 days of canvass date) - within 30 days of issuance of certificate of election.</t>
    </r>
  </si>
  <si>
    <r>
      <t xml:space="preserve">Election Administration: </t>
    </r>
    <r>
      <rPr>
        <sz val="12"/>
        <rFont val="Calibri"/>
        <family val="2"/>
      </rPr>
      <t xml:space="preserve">Last day for County Auditor to meet or otherwise communicate with March township officials to review election procedures for </t>
    </r>
    <r>
      <rPr>
        <b/>
        <i/>
        <u/>
        <sz val="12"/>
        <rFont val="Calibri"/>
        <family val="2"/>
      </rPr>
      <t>March Township</t>
    </r>
    <r>
      <rPr>
        <sz val="12"/>
        <rFont val="Calibri"/>
        <family val="2"/>
      </rPr>
      <t xml:space="preserve"> Elections - at least 12 weeks before the March town general election.</t>
    </r>
  </si>
  <si>
    <r>
      <t xml:space="preserve">Town with March Elections: </t>
    </r>
    <r>
      <rPr>
        <sz val="12"/>
        <rFont val="Calibri"/>
        <family val="2"/>
      </rPr>
      <t xml:space="preserve">Last day for County Auditor to meet or otherwise communicate with March township officials to review election procedures for </t>
    </r>
    <r>
      <rPr>
        <b/>
        <i/>
        <u/>
        <sz val="12"/>
        <rFont val="Calibri"/>
        <family val="2"/>
      </rPr>
      <t>March Township</t>
    </r>
    <r>
      <rPr>
        <sz val="12"/>
        <rFont val="Calibri"/>
        <family val="2"/>
      </rPr>
      <t xml:space="preserve"> Elections - at least 12 weeks before the March town general election.</t>
    </r>
  </si>
  <si>
    <r>
      <t xml:space="preserve">Election Administration: </t>
    </r>
    <r>
      <rPr>
        <sz val="12"/>
        <rFont val="Calibri"/>
        <family val="2"/>
      </rPr>
      <t xml:space="preserve">Last day to </t>
    </r>
    <r>
      <rPr>
        <u/>
        <sz val="12"/>
        <rFont val="Calibri"/>
        <family val="2"/>
      </rPr>
      <t>publish</t>
    </r>
    <r>
      <rPr>
        <sz val="12"/>
        <rFont val="Calibri"/>
        <family val="2"/>
      </rPr>
      <t xml:space="preserve"> notice of town offices to be elected at </t>
    </r>
    <r>
      <rPr>
        <b/>
        <i/>
        <u/>
        <sz val="12"/>
        <rFont val="Calibri"/>
        <family val="2"/>
      </rPr>
      <t>March Town</t>
    </r>
    <r>
      <rPr>
        <sz val="12"/>
        <rFont val="Calibri"/>
        <family val="2"/>
      </rPr>
      <t xml:space="preserve"> election. Notice to include first and last dates to file for town office, and the closing time for filing </t>
    </r>
    <r>
      <rPr>
        <i/>
        <sz val="12"/>
        <rFont val="Calibri"/>
        <family val="2"/>
      </rPr>
      <t xml:space="preserve">(municipal clerk's office </t>
    </r>
    <r>
      <rPr>
        <b/>
        <i/>
        <sz val="12"/>
        <rFont val="Calibri"/>
        <family val="2"/>
      </rPr>
      <t>must</t>
    </r>
    <r>
      <rPr>
        <i/>
        <sz val="12"/>
        <rFont val="Calibri"/>
        <family val="2"/>
      </rPr>
      <t xml:space="preserve"> be open for filing from</t>
    </r>
    <r>
      <rPr>
        <i/>
        <u/>
        <sz val="12"/>
        <rFont val="Calibri"/>
        <family val="2"/>
      </rPr>
      <t xml:space="preserve">1-5 p.m. </t>
    </r>
    <r>
      <rPr>
        <i/>
        <sz val="12"/>
        <rFont val="Calibri"/>
        <family val="2"/>
      </rPr>
      <t>on the last day of the filing period)</t>
    </r>
    <r>
      <rPr>
        <sz val="12"/>
        <rFont val="Calibri"/>
        <family val="2"/>
      </rPr>
      <t xml:space="preserve"> – at least 2 weeks before the first day to file an Affidavit of Candidacy.</t>
    </r>
  </si>
  <si>
    <r>
      <t xml:space="preserve">Town with March Elections: </t>
    </r>
    <r>
      <rPr>
        <sz val="12"/>
        <rFont val="Calibri"/>
        <family val="2"/>
      </rPr>
      <t xml:space="preserve">Last day to publish notice of town offices to be elected at </t>
    </r>
    <r>
      <rPr>
        <b/>
        <i/>
        <u/>
        <sz val="12"/>
        <rFont val="Calibri"/>
        <family val="2"/>
      </rPr>
      <t>March Town</t>
    </r>
    <r>
      <rPr>
        <sz val="12"/>
        <rFont val="Calibri"/>
        <family val="2"/>
      </rPr>
      <t xml:space="preserve"> election. Notice to include first and last dates to file for town office, and the closing time for filing (municipal clerk's office must be open for filing from1-5 p.m. on the last day of the filing period) – at least 2 weeks before the first day to file an Affidavit of Candidacy.</t>
    </r>
  </si>
  <si>
    <r>
      <t xml:space="preserve">Election Administration: </t>
    </r>
    <r>
      <rPr>
        <sz val="12"/>
        <rFont val="Calibri"/>
        <family val="2"/>
      </rPr>
      <t xml:space="preserve">Time period for county or municipal delegate AB election administrator to send notice of Absentee Ballot rejection if the voter has not otherwise voted in the </t>
    </r>
    <r>
      <rPr>
        <b/>
        <i/>
        <u/>
        <sz val="12"/>
        <rFont val="Calibri"/>
        <family val="2"/>
      </rPr>
      <t>November 2020 elections</t>
    </r>
    <r>
      <rPr>
        <sz val="12"/>
        <rFont val="Calibri"/>
        <family val="2"/>
      </rPr>
      <t xml:space="preserve"> - 6-10 weeks after election.</t>
    </r>
  </si>
  <si>
    <r>
      <t>Political Parties:</t>
    </r>
    <r>
      <rPr>
        <sz val="12"/>
        <rFont val="Calibri"/>
        <family val="2"/>
      </rPr>
      <t xml:space="preserve"> Time period for county or municipal delegate AB election administrator to send notice of Absentee Ballot rejection if the voter has not otherwise voted in the </t>
    </r>
    <r>
      <rPr>
        <b/>
        <i/>
        <u/>
        <sz val="12"/>
        <rFont val="Calibri"/>
        <family val="2"/>
      </rPr>
      <t>November 2020 elections</t>
    </r>
    <r>
      <rPr>
        <sz val="12"/>
        <rFont val="Calibri"/>
        <family val="2"/>
      </rPr>
      <t xml:space="preserve"> - 6-10 weeks after election.</t>
    </r>
  </si>
  <si>
    <r>
      <t>City with a Primary:</t>
    </r>
    <r>
      <rPr>
        <sz val="12"/>
        <rFont val="Calibri"/>
        <family val="2"/>
      </rPr>
      <t xml:space="preserve"> Time period for county or municipal delegate AB election administrator to send notice of Absentee Ballot rejection if the voter has not otherwise voted in the </t>
    </r>
    <r>
      <rPr>
        <b/>
        <i/>
        <u/>
        <sz val="12"/>
        <rFont val="Calibri"/>
        <family val="2"/>
      </rPr>
      <t>November 2020 elections</t>
    </r>
    <r>
      <rPr>
        <sz val="12"/>
        <rFont val="Calibri"/>
        <family val="2"/>
      </rPr>
      <t xml:space="preserve"> - 6-10 weeks after election.</t>
    </r>
  </si>
  <si>
    <r>
      <t>City without a Primary:</t>
    </r>
    <r>
      <rPr>
        <sz val="12"/>
        <rFont val="Calibri"/>
        <family val="2"/>
      </rPr>
      <t xml:space="preserve"> Time period for county or municipal delegate AB election administrator to send notice of Absentee Ballot rejection if the voter has not otherwise voted in the </t>
    </r>
    <r>
      <rPr>
        <b/>
        <i/>
        <u/>
        <sz val="12"/>
        <rFont val="Calibri"/>
        <family val="2"/>
      </rPr>
      <t>November 2020 elections</t>
    </r>
    <r>
      <rPr>
        <sz val="12"/>
        <rFont val="Calibri"/>
        <family val="2"/>
      </rPr>
      <t xml:space="preserve"> - 6-10 weeks after election.</t>
    </r>
  </si>
  <si>
    <r>
      <t>Town with March Elections:</t>
    </r>
    <r>
      <rPr>
        <sz val="12"/>
        <rFont val="Calibri"/>
        <family val="2"/>
      </rPr>
      <t xml:space="preserve"> Time period for county or municipal delegate AB election administrator to send notice of Absentee Ballot rejection if the voter has not otherwise voted in the </t>
    </r>
    <r>
      <rPr>
        <b/>
        <i/>
        <u/>
        <sz val="12"/>
        <rFont val="Calibri"/>
        <family val="2"/>
      </rPr>
      <t>November 2020 elections</t>
    </r>
    <r>
      <rPr>
        <sz val="12"/>
        <rFont val="Calibri"/>
        <family val="2"/>
      </rPr>
      <t xml:space="preserve"> - 6-10 weeks after election.</t>
    </r>
  </si>
  <si>
    <r>
      <t>Town with November Elections:</t>
    </r>
    <r>
      <rPr>
        <sz val="12"/>
        <rFont val="Calibri"/>
        <family val="2"/>
      </rPr>
      <t xml:space="preserve"> Time period for county or municipal delegate AB election administrator to send notice of Absentee Ballot rejection if the voter has not otherwise voted in the </t>
    </r>
    <r>
      <rPr>
        <b/>
        <i/>
        <u/>
        <sz val="12"/>
        <rFont val="Calibri"/>
        <family val="2"/>
      </rPr>
      <t>November 2020 elections</t>
    </r>
    <r>
      <rPr>
        <sz val="12"/>
        <rFont val="Calibri"/>
        <family val="2"/>
      </rPr>
      <t xml:space="preserve"> - 6-10 weeks after election.</t>
    </r>
  </si>
  <si>
    <r>
      <t>School District with a Primary:</t>
    </r>
    <r>
      <rPr>
        <sz val="12"/>
        <rFont val="Calibri"/>
        <family val="2"/>
      </rPr>
      <t xml:space="preserve"> Time period for county or municipal delegate AB election administrator to send notice of Absentee Ballot rejection if the voter has not otherwise voted in the </t>
    </r>
    <r>
      <rPr>
        <b/>
        <i/>
        <u/>
        <sz val="12"/>
        <rFont val="Calibri"/>
        <family val="2"/>
      </rPr>
      <t>November 2020 elections</t>
    </r>
    <r>
      <rPr>
        <sz val="12"/>
        <rFont val="Calibri"/>
        <family val="2"/>
      </rPr>
      <t xml:space="preserve"> - 6-10 weeks after election.</t>
    </r>
  </si>
  <si>
    <r>
      <t>School District without a Primary:</t>
    </r>
    <r>
      <rPr>
        <sz val="12"/>
        <rFont val="Calibri"/>
        <family val="2"/>
      </rPr>
      <t xml:space="preserve"> Time period for county or municipal delegate AB election administrator to send notice of Absentee Ballot rejection if the voter has not otherwise voted in the </t>
    </r>
    <r>
      <rPr>
        <b/>
        <i/>
        <u/>
        <sz val="12"/>
        <rFont val="Calibri"/>
        <family val="2"/>
      </rPr>
      <t>November 2020 elections</t>
    </r>
    <r>
      <rPr>
        <sz val="12"/>
        <rFont val="Calibri"/>
        <family val="2"/>
      </rPr>
      <t xml:space="preserve"> - 6-10 weeks after election.</t>
    </r>
  </si>
  <si>
    <r>
      <t>Jurisdiction with February Uniform Election Day Special Election:</t>
    </r>
    <r>
      <rPr>
        <sz val="12"/>
        <rFont val="Calibri"/>
        <family val="2"/>
      </rPr>
      <t xml:space="preserve"> Must appoint </t>
    </r>
    <r>
      <rPr>
        <b/>
        <i/>
        <u/>
        <sz val="12"/>
        <rFont val="Calibri"/>
        <family val="2"/>
      </rPr>
      <t>February Uniform Election</t>
    </r>
    <r>
      <rPr>
        <b/>
        <sz val="12"/>
        <rFont val="Calibri"/>
        <family val="2"/>
      </rPr>
      <t xml:space="preserve"> </t>
    </r>
    <r>
      <rPr>
        <i/>
        <sz val="12"/>
        <rFont val="Calibri"/>
        <family val="2"/>
      </rPr>
      <t>absentee, mail and UOCAVA (county auditor appoints UOCAVA board)</t>
    </r>
    <r>
      <rPr>
        <sz val="12"/>
        <rFont val="Calibri"/>
        <family val="2"/>
      </rPr>
      <t xml:space="preserve"> </t>
    </r>
    <r>
      <rPr>
        <i/>
        <sz val="12"/>
        <rFont val="Calibri"/>
        <family val="2"/>
      </rPr>
      <t xml:space="preserve">ballot board members </t>
    </r>
    <r>
      <rPr>
        <u/>
        <sz val="12"/>
        <rFont val="Calibri"/>
        <family val="2"/>
      </rPr>
      <t>by</t>
    </r>
    <r>
      <rPr>
        <sz val="12"/>
        <rFont val="Calibri"/>
        <family val="2"/>
      </rPr>
      <t xml:space="preserve"> the time they are to examine the voted ballot </t>
    </r>
    <r>
      <rPr>
        <i/>
        <sz val="12"/>
        <rFont val="Calibri"/>
        <family val="2"/>
      </rPr>
      <t>return</t>
    </r>
    <r>
      <rPr>
        <sz val="12"/>
        <rFont val="Calibri"/>
        <family val="2"/>
      </rPr>
      <t xml:space="preserve"> envelopes and mark them "accepted" or "rejected" - before voted absentee, mail and UOCAVA ballots are returned.</t>
    </r>
  </si>
  <si>
    <r>
      <t>Jurisdiction with February Uniform Election Day Special Election:</t>
    </r>
    <r>
      <rPr>
        <sz val="12"/>
        <rFont val="Calibri"/>
        <family val="2"/>
      </rPr>
      <t xml:space="preserve"> The </t>
    </r>
    <r>
      <rPr>
        <i/>
        <sz val="12"/>
        <rFont val="Calibri"/>
        <family val="2"/>
      </rPr>
      <t>county auditor</t>
    </r>
    <r>
      <rPr>
        <sz val="12"/>
        <rFont val="Calibri"/>
        <family val="2"/>
      </rPr>
      <t xml:space="preserve"> is to transmit </t>
    </r>
    <r>
      <rPr>
        <b/>
        <i/>
        <u/>
        <sz val="12"/>
        <rFont val="Calibri"/>
        <family val="2"/>
      </rPr>
      <t>February Uniform Election Date</t>
    </r>
    <r>
      <rPr>
        <sz val="12"/>
        <rFont val="Calibri"/>
        <family val="2"/>
      </rPr>
      <t xml:space="preserve"> UOCAVA ballots for jurisdiction residents with UOCAVA applications on file for that calendar year. </t>
    </r>
    <r>
      <rPr>
        <u/>
        <sz val="12"/>
        <rFont val="Calibri"/>
        <family val="2"/>
      </rPr>
      <t>Jurisdiction clerk to provide ballots to auditor's office for transmission</t>
    </r>
    <r>
      <rPr>
        <sz val="12"/>
        <rFont val="Calibri"/>
        <family val="2"/>
      </rPr>
      <t xml:space="preserve"> - at least 46 days before the election. (46th day is a holiday)</t>
    </r>
  </si>
  <si>
    <r>
      <t xml:space="preserve">Jurisdiction with February Uniform Election Day Special Election: </t>
    </r>
    <r>
      <rPr>
        <sz val="12"/>
        <rFont val="Calibri"/>
        <family val="2"/>
      </rPr>
      <t xml:space="preserve">Counties make master lists available for </t>
    </r>
    <r>
      <rPr>
        <b/>
        <i/>
        <u/>
        <sz val="12"/>
        <rFont val="Calibri"/>
        <family val="2"/>
      </rPr>
      <t>February Uniform Election Date</t>
    </r>
    <r>
      <rPr>
        <sz val="12"/>
        <rFont val="Calibri"/>
        <family val="2"/>
      </rPr>
      <t xml:space="preserve"> Absentee Ballot voting. Suggestion: If SVRS is being used for Absentee Ballot voting, make sure to still have a paper copy of master list available in the event that internet access or power is not available. Absentee Ballot voting continues regardless of access to the SVRS database - at least 46 days before each election. (46th day is a holiday)</t>
    </r>
  </si>
  <si>
    <r>
      <t>Christmas Day Holiday.</t>
    </r>
    <r>
      <rPr>
        <sz val="12"/>
        <rFont val="Calibri"/>
        <family val="2"/>
      </rPr>
      <t xml:space="preserve"> No public business shall be transacted, except in cases of necessity. </t>
    </r>
    <r>
      <rPr>
        <i/>
        <sz val="12"/>
        <rFont val="Calibri"/>
        <family val="2"/>
      </rPr>
      <t>M.S. 645.44, subd.5</t>
    </r>
  </si>
  <si>
    <r>
      <t xml:space="preserve">Jurisdiction with February Uniform Election Day Special Elections: </t>
    </r>
    <r>
      <rPr>
        <sz val="12"/>
        <rFont val="Calibri"/>
        <family val="2"/>
      </rPr>
      <t xml:space="preserve">Period of time for </t>
    </r>
    <r>
      <rPr>
        <b/>
        <i/>
        <u/>
        <sz val="12"/>
        <rFont val="Calibri"/>
        <family val="2"/>
      </rPr>
      <t>February Uniform Election Date</t>
    </r>
    <r>
      <rPr>
        <sz val="12"/>
        <rFont val="Calibri"/>
        <family val="2"/>
      </rPr>
      <t xml:space="preserve"> </t>
    </r>
    <r>
      <rPr>
        <i/>
        <sz val="12"/>
        <rFont val="Calibri"/>
        <family val="2"/>
      </rPr>
      <t>mail election</t>
    </r>
    <r>
      <rPr>
        <sz val="12"/>
        <rFont val="Calibri"/>
        <family val="2"/>
      </rPr>
      <t xml:space="preserve"> (no candidates) ballots (question-only special elections) to be mailed to registered voters - not more than 46 nor later than 14 days prior to the special election.</t>
    </r>
  </si>
  <si>
    <r>
      <t>Jurisdiction with February Uniform Election Day Special Election:</t>
    </r>
    <r>
      <rPr>
        <sz val="12"/>
        <rFont val="Calibri"/>
        <family val="2"/>
      </rPr>
      <t xml:space="preserve"> Period of time for Absentee Voting for </t>
    </r>
    <r>
      <rPr>
        <b/>
        <i/>
        <u/>
        <sz val="12"/>
        <rFont val="Calibri"/>
        <family val="2"/>
      </rPr>
      <t>February Uniform Election Date</t>
    </r>
    <r>
      <rPr>
        <sz val="12"/>
        <rFont val="Calibri"/>
        <family val="2"/>
      </rPr>
      <t>. Assistive voting device required for all Absentee Ballot voting locations, except towns having a standalone special election that are not required to have an assistive voting device at the election day poll location - at least 46 days before election through day before election.</t>
    </r>
  </si>
  <si>
    <r>
      <t>Jurisdiction with February Uniform Election Day Special Election:</t>
    </r>
    <r>
      <rPr>
        <sz val="12"/>
        <rFont val="Calibri"/>
        <family val="2"/>
      </rPr>
      <t xml:space="preserve"> An agent returning another's Absentee Ballot or Mail Ballot must show ID with name and signature. </t>
    </r>
    <r>
      <rPr>
        <b/>
        <i/>
        <u/>
        <sz val="12"/>
        <rFont val="Calibri"/>
        <family val="2"/>
      </rPr>
      <t>February Uniform Election Date</t>
    </r>
    <r>
      <rPr>
        <sz val="12"/>
        <rFont val="Calibri"/>
        <family val="2"/>
      </rPr>
      <t xml:space="preserve"> election administrators record agent's name/address, voter's name/address and has agent sign the log. An agent may deliver no more than three other voters' ballots in any election. Ballot packets returned by agents are to be reviewed for tampering.</t>
    </r>
  </si>
  <si>
    <r>
      <t>Jurisdiction with February Uniform Election Day Special Election:</t>
    </r>
    <r>
      <rPr>
        <sz val="12"/>
        <rFont val="Calibri"/>
        <family val="2"/>
      </rPr>
      <t xml:space="preserve"> All </t>
    </r>
    <r>
      <rPr>
        <b/>
        <i/>
        <u/>
        <sz val="12"/>
        <rFont val="Calibri"/>
        <family val="2"/>
      </rPr>
      <t>February Uniform Election Date</t>
    </r>
    <r>
      <rPr>
        <sz val="12"/>
        <rFont val="Calibri"/>
        <family val="2"/>
      </rPr>
      <t xml:space="preserve"> election administrators date, stamp or initial and record returned voted ballot envelopes (if SVRS being used, mark as received in SVRS) and place in secure location for ballot board review.</t>
    </r>
  </si>
  <si>
    <r>
      <t>Jurisdiction with February Uniform Election Day Special Election:</t>
    </r>
    <r>
      <rPr>
        <sz val="12"/>
        <rFont val="Calibri"/>
        <family val="2"/>
      </rPr>
      <t xml:space="preserve"> </t>
    </r>
    <r>
      <rPr>
        <b/>
        <i/>
        <u/>
        <sz val="12"/>
        <rFont val="Calibri"/>
        <family val="2"/>
      </rPr>
      <t>February Uniform Election Date</t>
    </r>
    <r>
      <rPr>
        <sz val="12"/>
        <rFont val="Calibri"/>
        <family val="2"/>
      </rPr>
      <t xml:space="preserve"> Absentee Ballot and Mail Election ballot boards review voted returned ballot envelopes for "acceptance" or "rejection." Within 5 days after receipt for voted ballots returned from beginning of Absentee Ballot voting period through the 15th day before the election. Beginning the 14th day before the election, voted ballots must be reviewed within 3 days - beginning of Absentee Ballot and Mail Election voting period (at least 46 days before election) until no later than 24 hours after the end of voting.</t>
    </r>
  </si>
  <si>
    <r>
      <t xml:space="preserve">Jurisdiction with February Uniform Election Day Special Election: </t>
    </r>
    <r>
      <rPr>
        <sz val="12"/>
        <rFont val="Calibri"/>
        <family val="2"/>
      </rPr>
      <t xml:space="preserve">Municipality must </t>
    </r>
    <r>
      <rPr>
        <u/>
        <sz val="12"/>
        <rFont val="Calibri"/>
        <family val="2"/>
      </rPr>
      <t>not</t>
    </r>
    <r>
      <rPr>
        <sz val="12"/>
        <rFont val="Calibri"/>
        <family val="2"/>
      </rPr>
      <t xml:space="preserve"> make a change to the </t>
    </r>
    <r>
      <rPr>
        <i/>
        <sz val="12"/>
        <rFont val="Calibri"/>
        <family val="2"/>
      </rPr>
      <t>number or name of a street address</t>
    </r>
    <r>
      <rPr>
        <sz val="12"/>
        <rFont val="Calibri"/>
        <family val="2"/>
      </rPr>
      <t xml:space="preserve"> of an existing residence prior to </t>
    </r>
    <r>
      <rPr>
        <b/>
        <i/>
        <u/>
        <sz val="12"/>
        <rFont val="Calibri"/>
        <family val="2"/>
      </rPr>
      <t>February Uniform Election Date</t>
    </r>
    <r>
      <rPr>
        <sz val="12"/>
        <rFont val="Calibri"/>
        <family val="2"/>
      </rPr>
      <t xml:space="preserve"> elections in a jurisdiction which includes the affected residence - not during the 45 days prior to </t>
    </r>
    <r>
      <rPr>
        <b/>
        <i/>
        <u/>
        <sz val="12"/>
        <rFont val="Calibri"/>
        <family val="2"/>
      </rPr>
      <t>any</t>
    </r>
    <r>
      <rPr>
        <sz val="12"/>
        <rFont val="Calibri"/>
        <family val="2"/>
      </rPr>
      <t xml:space="preserve"> election.</t>
    </r>
  </si>
  <si>
    <r>
      <t xml:space="preserve">Election Administration: </t>
    </r>
    <r>
      <rPr>
        <sz val="12"/>
        <rFont val="Calibri"/>
        <family val="2"/>
      </rPr>
      <t xml:space="preserve">If a town has chosen mail </t>
    </r>
    <r>
      <rPr>
        <i/>
        <sz val="12"/>
        <rFont val="Calibri"/>
        <family val="2"/>
      </rPr>
      <t>balloting</t>
    </r>
    <r>
      <rPr>
        <sz val="12"/>
        <rFont val="Calibri"/>
        <family val="2"/>
      </rPr>
      <t xml:space="preserve"> for their </t>
    </r>
    <r>
      <rPr>
        <b/>
        <i/>
        <u/>
        <sz val="12"/>
        <rFont val="Calibri"/>
        <family val="2"/>
      </rPr>
      <t>March Town</t>
    </r>
    <r>
      <rPr>
        <sz val="12"/>
        <rFont val="Calibri"/>
        <family val="2"/>
      </rPr>
      <t xml:space="preserve"> elections, last day to provide notice (post) of mail balloting and the special mail procedure. If 1st mail ballot election, an </t>
    </r>
    <r>
      <rPr>
        <i/>
        <sz val="12"/>
        <rFont val="Calibri"/>
        <family val="2"/>
      </rPr>
      <t>additional</t>
    </r>
    <r>
      <rPr>
        <sz val="12"/>
        <rFont val="Calibri"/>
        <family val="2"/>
      </rPr>
      <t xml:space="preserve"> notice must be given by a </t>
    </r>
    <r>
      <rPr>
        <i/>
        <sz val="12"/>
        <rFont val="Calibri"/>
        <family val="2"/>
      </rPr>
      <t>different</t>
    </r>
    <r>
      <rPr>
        <sz val="12"/>
        <rFont val="Calibri"/>
        <family val="2"/>
      </rPr>
      <t xml:space="preserve"> method - at least 10 weeks prior to the election.</t>
    </r>
  </si>
  <si>
    <r>
      <t xml:space="preserve">Town with March Elections: </t>
    </r>
    <r>
      <rPr>
        <sz val="12"/>
        <rFont val="Calibri"/>
        <family val="2"/>
      </rPr>
      <t xml:space="preserve">If a town has chosen mail </t>
    </r>
    <r>
      <rPr>
        <i/>
        <sz val="12"/>
        <rFont val="Calibri"/>
        <family val="2"/>
      </rPr>
      <t>balloting</t>
    </r>
    <r>
      <rPr>
        <sz val="12"/>
        <rFont val="Calibri"/>
        <family val="2"/>
      </rPr>
      <t xml:space="preserve"> for their </t>
    </r>
    <r>
      <rPr>
        <b/>
        <i/>
        <u/>
        <sz val="12"/>
        <rFont val="Calibri"/>
        <family val="2"/>
      </rPr>
      <t>March Town</t>
    </r>
    <r>
      <rPr>
        <sz val="12"/>
        <rFont val="Calibri"/>
        <family val="2"/>
      </rPr>
      <t xml:space="preserve"> elections, last day to provide notice (post) of mail balloting and the special mail procedure. If 1st mail ballot election, an </t>
    </r>
    <r>
      <rPr>
        <i/>
        <sz val="12"/>
        <rFont val="Calibri"/>
        <family val="2"/>
      </rPr>
      <t>additional</t>
    </r>
    <r>
      <rPr>
        <sz val="12"/>
        <rFont val="Calibri"/>
        <family val="2"/>
      </rPr>
      <t xml:space="preserve"> notice must be given by a </t>
    </r>
    <r>
      <rPr>
        <i/>
        <sz val="12"/>
        <rFont val="Calibri"/>
        <family val="2"/>
      </rPr>
      <t>different</t>
    </r>
    <r>
      <rPr>
        <sz val="12"/>
        <rFont val="Calibri"/>
        <family val="2"/>
      </rPr>
      <t xml:space="preserve"> method - at least 10 weeks prior to the election.</t>
    </r>
  </si>
  <si>
    <r>
      <t>OSS: NO PRECINCT BOUNDARY LINE CHANGES ARE MADE IN A YEAR ENDING IN ZERO UNTIL REDISTRICTING IS COMPLETE IN A YEAR ENDING IN 1 OR 2 (subd. 3)</t>
    </r>
    <r>
      <rPr>
        <sz val="12"/>
        <rFont val="Calibri"/>
        <family val="2"/>
      </rPr>
      <t>. In other years... Last day to change precinct boundary prior to March Township Election - at least 10 weeks before the date of the next election.</t>
    </r>
  </si>
  <si>
    <r>
      <t>Town with March Elections: NO PRECINCT BOUNDARY LINE CHANGES ARE MADE IN A YEAR ENDING IN ZERO UNTIL REDISTRICTING IS COMPLETE IN A YEAR ENDING IN 1 OR 2</t>
    </r>
    <r>
      <rPr>
        <sz val="12"/>
        <rFont val="Calibri"/>
        <family val="2"/>
      </rPr>
      <t xml:space="preserve"> </t>
    </r>
    <r>
      <rPr>
        <b/>
        <sz val="12"/>
        <rFont val="Calibri"/>
        <family val="2"/>
      </rPr>
      <t>(subd. 3)</t>
    </r>
    <r>
      <rPr>
        <sz val="12"/>
        <rFont val="Calibri"/>
        <family val="2"/>
      </rPr>
      <t>. In other years... Last day to change precinct boundary prior to March Township Election - at least 10 weeks before the date of the next election.</t>
    </r>
  </si>
  <si>
    <r>
      <t xml:space="preserve">Election Administration: </t>
    </r>
    <r>
      <rPr>
        <sz val="12"/>
        <rFont val="Calibri"/>
        <family val="2"/>
      </rPr>
      <t xml:space="preserve">Time period for </t>
    </r>
    <r>
      <rPr>
        <b/>
        <i/>
        <u/>
        <sz val="12"/>
        <rFont val="Calibri"/>
        <family val="2"/>
      </rPr>
      <t>Town March</t>
    </r>
    <r>
      <rPr>
        <sz val="12"/>
        <rFont val="Calibri"/>
        <family val="2"/>
      </rPr>
      <t xml:space="preserve"> Elections candidate filings. Filing offices must be open for filing from </t>
    </r>
    <r>
      <rPr>
        <u/>
        <sz val="12"/>
        <rFont val="Calibri"/>
        <family val="2"/>
      </rPr>
      <t>1:00-5:00 p.m. on the last day</t>
    </r>
    <r>
      <rPr>
        <sz val="12"/>
        <rFont val="Calibri"/>
        <family val="2"/>
      </rPr>
      <t xml:space="preserve"> of filing. Filing offices will be closed on New Year's Day Holiday - 70-56 days before the election.</t>
    </r>
  </si>
  <si>
    <r>
      <t xml:space="preserve">Town with March Elections: </t>
    </r>
    <r>
      <rPr>
        <sz val="12"/>
        <rFont val="Calibri"/>
        <family val="2"/>
      </rPr>
      <t xml:space="preserve">Time period for </t>
    </r>
    <r>
      <rPr>
        <b/>
        <i/>
        <u/>
        <sz val="12"/>
        <rFont val="Calibri"/>
        <family val="2"/>
      </rPr>
      <t>Town March</t>
    </r>
    <r>
      <rPr>
        <sz val="12"/>
        <rFont val="Calibri"/>
        <family val="2"/>
      </rPr>
      <t xml:space="preserve"> Elections candidate filings. Filing offices must be open for filing from </t>
    </r>
    <r>
      <rPr>
        <u/>
        <sz val="12"/>
        <rFont val="Calibri"/>
        <family val="2"/>
      </rPr>
      <t>1:00-5:00 p.m. on the last day</t>
    </r>
    <r>
      <rPr>
        <sz val="12"/>
        <rFont val="Calibri"/>
        <family val="2"/>
      </rPr>
      <t xml:space="preserve"> of filing. Filing offices will be closed on New Year's Day Holiday - 70-56 days before the election.</t>
    </r>
  </si>
  <si>
    <r>
      <t xml:space="preserve">Jurisdiction with February Uniform Election Day Special Election: </t>
    </r>
    <r>
      <rPr>
        <sz val="12"/>
        <rFont val="Calibri"/>
        <family val="2"/>
      </rPr>
      <t>Jurisdictions provide for instruction of voters with a demonstration voting system in a public place for the 6 weeks immediately prior to the 1st election at which the new voting system will be used (</t>
    </r>
    <r>
      <rPr>
        <b/>
        <i/>
        <u/>
        <sz val="12"/>
        <rFont val="Calibri"/>
        <family val="2"/>
      </rPr>
      <t>February Uniform Election Date</t>
    </r>
    <r>
      <rPr>
        <sz val="12"/>
        <rFont val="Calibri"/>
        <family val="2"/>
      </rPr>
      <t>).</t>
    </r>
  </si>
  <si>
    <r>
      <t>Election Administration:</t>
    </r>
    <r>
      <rPr>
        <sz val="12"/>
        <rFont val="Calibri"/>
        <family val="2"/>
      </rPr>
      <t xml:space="preserve"> Counties need to run and store </t>
    </r>
    <r>
      <rPr>
        <u/>
        <sz val="12"/>
        <rFont val="Calibri"/>
        <family val="2"/>
      </rPr>
      <t>jurisdiction voter registration numbers</t>
    </r>
    <r>
      <rPr>
        <sz val="12"/>
        <rFont val="Calibri"/>
        <family val="2"/>
      </rPr>
      <t xml:space="preserve"> report for decision if city or town has fewer than 400 registered voters to be exempt from webpage display of candidate financial statements - As of January 1 of the year in which the election is to be held.</t>
    </r>
  </si>
  <si>
    <r>
      <t>Campaign Finance:</t>
    </r>
    <r>
      <rPr>
        <sz val="12"/>
        <rFont val="Calibri"/>
        <family val="2"/>
      </rPr>
      <t xml:space="preserve"> Counties need to run and store </t>
    </r>
    <r>
      <rPr>
        <u/>
        <sz val="12"/>
        <rFont val="Calibri"/>
        <family val="2"/>
      </rPr>
      <t>jurisdiction voter registration numbers</t>
    </r>
    <r>
      <rPr>
        <sz val="12"/>
        <rFont val="Calibri"/>
        <family val="2"/>
      </rPr>
      <t xml:space="preserve"> report for decision if city or town has fewer than 400 registered voters to be exempt from webpage display of candidate financial statements - As of January 1 of the year in which the election is to be held.</t>
    </r>
  </si>
  <si>
    <r>
      <t>City with a Primary:</t>
    </r>
    <r>
      <rPr>
        <sz val="12"/>
        <rFont val="Calibri"/>
        <family val="2"/>
      </rPr>
      <t xml:space="preserve"> Counties need to run and store </t>
    </r>
    <r>
      <rPr>
        <u/>
        <sz val="12"/>
        <rFont val="Calibri"/>
        <family val="2"/>
      </rPr>
      <t>jurisdiction voter registration numbers</t>
    </r>
    <r>
      <rPr>
        <sz val="12"/>
        <rFont val="Calibri"/>
        <family val="2"/>
      </rPr>
      <t xml:space="preserve"> report for decision if city or town has fewer than 400 registered voters to be exempt from webpage display of candidate financial statements - As of January 1 of the year in which the election is to be held.</t>
    </r>
  </si>
  <si>
    <r>
      <t>City without a Primary:</t>
    </r>
    <r>
      <rPr>
        <sz val="12"/>
        <rFont val="Calibri"/>
        <family val="2"/>
      </rPr>
      <t xml:space="preserve"> Counties need to run and store </t>
    </r>
    <r>
      <rPr>
        <u/>
        <sz val="12"/>
        <rFont val="Calibri"/>
        <family val="2"/>
      </rPr>
      <t>jurisdiction voter registration numbers</t>
    </r>
    <r>
      <rPr>
        <sz val="12"/>
        <rFont val="Calibri"/>
        <family val="2"/>
      </rPr>
      <t xml:space="preserve"> report for decision if city or town has fewer than 400 registered voters to be exempt from webpage display of candidate financial statements - As of January 1 of the year in which the election is to be held.</t>
    </r>
  </si>
  <si>
    <r>
      <t>Town with March Elections:</t>
    </r>
    <r>
      <rPr>
        <sz val="12"/>
        <rFont val="Calibri"/>
        <family val="2"/>
      </rPr>
      <t xml:space="preserve"> Counties need to run and store </t>
    </r>
    <r>
      <rPr>
        <u/>
        <sz val="12"/>
        <rFont val="Calibri"/>
        <family val="2"/>
      </rPr>
      <t>jurisdiction voter registration numbers</t>
    </r>
    <r>
      <rPr>
        <sz val="12"/>
        <rFont val="Calibri"/>
        <family val="2"/>
      </rPr>
      <t xml:space="preserve"> report for decision if city or town has fewer than 400 registered voters to be exempt from webpage display of candidate financial statements - As of January 1 of the year in which the election is to be held.</t>
    </r>
  </si>
  <si>
    <r>
      <t>Town with November Elections:</t>
    </r>
    <r>
      <rPr>
        <sz val="12"/>
        <rFont val="Calibri"/>
        <family val="2"/>
      </rPr>
      <t xml:space="preserve"> Counties need to run and store </t>
    </r>
    <r>
      <rPr>
        <u/>
        <sz val="12"/>
        <rFont val="Calibri"/>
        <family val="2"/>
      </rPr>
      <t>jurisdiction voter registration numbers</t>
    </r>
    <r>
      <rPr>
        <sz val="12"/>
        <rFont val="Calibri"/>
        <family val="2"/>
      </rPr>
      <t xml:space="preserve"> report for decision if city or town has fewer than 400 registered voters to be exempt from webpage display of candidate financial statements - As of January 1 of the year in which the election is to be held.</t>
    </r>
  </si>
  <si>
    <r>
      <t>Election Administration:</t>
    </r>
    <r>
      <rPr>
        <sz val="12"/>
        <rFont val="Calibri"/>
        <family val="2"/>
      </rPr>
      <t xml:space="preserve"> Last day for </t>
    </r>
    <r>
      <rPr>
        <u/>
        <sz val="12"/>
        <rFont val="Calibri"/>
        <family val="2"/>
      </rPr>
      <t>cities/towns and counties</t>
    </r>
    <r>
      <rPr>
        <sz val="12"/>
        <rFont val="Calibri"/>
        <family val="2"/>
      </rPr>
      <t xml:space="preserve"> (unorganized territory) to </t>
    </r>
    <r>
      <rPr>
        <i/>
        <sz val="12"/>
        <rFont val="Calibri"/>
        <family val="2"/>
      </rPr>
      <t>designate</t>
    </r>
    <r>
      <rPr>
        <sz val="12"/>
        <rFont val="Calibri"/>
        <family val="2"/>
      </rPr>
      <t xml:space="preserve"> by ordinance or resolution </t>
    </r>
    <r>
      <rPr>
        <u/>
        <sz val="12"/>
        <rFont val="Calibri"/>
        <family val="2"/>
      </rPr>
      <t>a</t>
    </r>
    <r>
      <rPr>
        <sz val="12"/>
        <rFont val="Calibri"/>
        <family val="2"/>
      </rPr>
      <t xml:space="preserve"> polling place for each election precinct for the following calendar year. Suggestion: To include designated mail ballot precincts' election day polling place - by December 31 of </t>
    </r>
    <r>
      <rPr>
        <u/>
        <sz val="12"/>
        <rFont val="Calibri"/>
        <family val="2"/>
      </rPr>
      <t>each</t>
    </r>
    <r>
      <rPr>
        <sz val="12"/>
        <rFont val="Calibri"/>
        <family val="2"/>
      </rPr>
      <t xml:space="preserve"> year.</t>
    </r>
  </si>
  <si>
    <r>
      <t>Political Parties:</t>
    </r>
    <r>
      <rPr>
        <sz val="12"/>
        <rFont val="Calibri"/>
        <family val="2"/>
      </rPr>
      <t xml:space="preserve"> Last day for </t>
    </r>
    <r>
      <rPr>
        <u/>
        <sz val="12"/>
        <rFont val="Calibri"/>
        <family val="2"/>
      </rPr>
      <t>cities/towns and counties</t>
    </r>
    <r>
      <rPr>
        <sz val="12"/>
        <rFont val="Calibri"/>
        <family val="2"/>
      </rPr>
      <t xml:space="preserve"> (unorganized territory) to </t>
    </r>
    <r>
      <rPr>
        <i/>
        <sz val="12"/>
        <rFont val="Calibri"/>
        <family val="2"/>
      </rPr>
      <t>designate</t>
    </r>
    <r>
      <rPr>
        <sz val="12"/>
        <rFont val="Calibri"/>
        <family val="2"/>
      </rPr>
      <t xml:space="preserve"> by ordinance or resolution </t>
    </r>
    <r>
      <rPr>
        <u/>
        <sz val="12"/>
        <rFont val="Calibri"/>
        <family val="2"/>
      </rPr>
      <t>a</t>
    </r>
    <r>
      <rPr>
        <sz val="12"/>
        <rFont val="Calibri"/>
        <family val="2"/>
      </rPr>
      <t xml:space="preserve"> polling place for each election precinct for the following calendar year. Suggestion: To include designated mail ballot precincts' election day polling place - by December 31 of </t>
    </r>
    <r>
      <rPr>
        <u/>
        <sz val="12"/>
        <rFont val="Calibri"/>
        <family val="2"/>
      </rPr>
      <t>each</t>
    </r>
    <r>
      <rPr>
        <sz val="12"/>
        <rFont val="Calibri"/>
        <family val="2"/>
      </rPr>
      <t xml:space="preserve"> year.</t>
    </r>
  </si>
  <si>
    <r>
      <t>SWCD:</t>
    </r>
    <r>
      <rPr>
        <sz val="12"/>
        <rFont val="Calibri"/>
        <family val="2"/>
      </rPr>
      <t xml:space="preserve"> Last day for </t>
    </r>
    <r>
      <rPr>
        <u/>
        <sz val="12"/>
        <rFont val="Calibri"/>
        <family val="2"/>
      </rPr>
      <t>cities/towns and counties</t>
    </r>
    <r>
      <rPr>
        <sz val="12"/>
        <rFont val="Calibri"/>
        <family val="2"/>
      </rPr>
      <t xml:space="preserve"> (unorganized territory) to </t>
    </r>
    <r>
      <rPr>
        <i/>
        <sz val="12"/>
        <rFont val="Calibri"/>
        <family val="2"/>
      </rPr>
      <t>designate</t>
    </r>
    <r>
      <rPr>
        <sz val="12"/>
        <rFont val="Calibri"/>
        <family val="2"/>
      </rPr>
      <t xml:space="preserve"> by ordinance or resolution </t>
    </r>
    <r>
      <rPr>
        <u/>
        <sz val="12"/>
        <rFont val="Calibri"/>
        <family val="2"/>
      </rPr>
      <t>a</t>
    </r>
    <r>
      <rPr>
        <sz val="12"/>
        <rFont val="Calibri"/>
        <family val="2"/>
      </rPr>
      <t xml:space="preserve"> polling place for each election precinct for the following calendar year. Suggestion: To include designated mail ballot precincts' election day polling place - by December 31 of </t>
    </r>
    <r>
      <rPr>
        <u/>
        <sz val="12"/>
        <rFont val="Calibri"/>
        <family val="2"/>
      </rPr>
      <t>each</t>
    </r>
    <r>
      <rPr>
        <sz val="12"/>
        <rFont val="Calibri"/>
        <family val="2"/>
      </rPr>
      <t xml:space="preserve"> year.</t>
    </r>
  </si>
  <si>
    <r>
      <t>City with a Primary:</t>
    </r>
    <r>
      <rPr>
        <sz val="12"/>
        <rFont val="Calibri"/>
        <family val="2"/>
      </rPr>
      <t xml:space="preserve"> Last day for </t>
    </r>
    <r>
      <rPr>
        <u/>
        <sz val="12"/>
        <rFont val="Calibri"/>
        <family val="2"/>
      </rPr>
      <t>cities/towns and counties</t>
    </r>
    <r>
      <rPr>
        <sz val="12"/>
        <rFont val="Calibri"/>
        <family val="2"/>
      </rPr>
      <t xml:space="preserve"> (unorganized territory) to </t>
    </r>
    <r>
      <rPr>
        <i/>
        <sz val="12"/>
        <rFont val="Calibri"/>
        <family val="2"/>
      </rPr>
      <t>designate</t>
    </r>
    <r>
      <rPr>
        <sz val="12"/>
        <rFont val="Calibri"/>
        <family val="2"/>
      </rPr>
      <t xml:space="preserve"> by ordinance or resolution </t>
    </r>
    <r>
      <rPr>
        <u/>
        <sz val="12"/>
        <rFont val="Calibri"/>
        <family val="2"/>
      </rPr>
      <t>a</t>
    </r>
    <r>
      <rPr>
        <sz val="12"/>
        <rFont val="Calibri"/>
        <family val="2"/>
      </rPr>
      <t xml:space="preserve"> polling place for each election precinct for the following calendar year. Suggestion: To include designated mail ballot precincts' election day polling place - by December 31 of </t>
    </r>
    <r>
      <rPr>
        <u/>
        <sz val="12"/>
        <rFont val="Calibri"/>
        <family val="2"/>
      </rPr>
      <t>each</t>
    </r>
    <r>
      <rPr>
        <sz val="12"/>
        <rFont val="Calibri"/>
        <family val="2"/>
      </rPr>
      <t xml:space="preserve"> year.</t>
    </r>
  </si>
  <si>
    <r>
      <t>City without a Primary:</t>
    </r>
    <r>
      <rPr>
        <sz val="12"/>
        <rFont val="Calibri"/>
        <family val="2"/>
      </rPr>
      <t xml:space="preserve"> Last day for </t>
    </r>
    <r>
      <rPr>
        <u/>
        <sz val="12"/>
        <rFont val="Calibri"/>
        <family val="2"/>
      </rPr>
      <t>cities/towns and counties</t>
    </r>
    <r>
      <rPr>
        <sz val="12"/>
        <rFont val="Calibri"/>
        <family val="2"/>
      </rPr>
      <t xml:space="preserve"> (unorganized territory) to </t>
    </r>
    <r>
      <rPr>
        <i/>
        <sz val="12"/>
        <rFont val="Calibri"/>
        <family val="2"/>
      </rPr>
      <t>designate</t>
    </r>
    <r>
      <rPr>
        <sz val="12"/>
        <rFont val="Calibri"/>
        <family val="2"/>
      </rPr>
      <t xml:space="preserve"> by ordinance or resolution </t>
    </r>
    <r>
      <rPr>
        <u/>
        <sz val="12"/>
        <rFont val="Calibri"/>
        <family val="2"/>
      </rPr>
      <t>a</t>
    </r>
    <r>
      <rPr>
        <sz val="12"/>
        <rFont val="Calibri"/>
        <family val="2"/>
      </rPr>
      <t xml:space="preserve"> polling place for each election precinct for the following calendar year. Suggestion: To include designated mail ballot precincts' election day polling place - by December 31 of </t>
    </r>
    <r>
      <rPr>
        <u/>
        <sz val="12"/>
        <rFont val="Calibri"/>
        <family val="2"/>
      </rPr>
      <t>each</t>
    </r>
    <r>
      <rPr>
        <sz val="12"/>
        <rFont val="Calibri"/>
        <family val="2"/>
      </rPr>
      <t xml:space="preserve"> year.</t>
    </r>
  </si>
  <si>
    <r>
      <t>Town with March Elections:</t>
    </r>
    <r>
      <rPr>
        <sz val="12"/>
        <rFont val="Calibri"/>
        <family val="2"/>
      </rPr>
      <t xml:space="preserve"> Last day for </t>
    </r>
    <r>
      <rPr>
        <u/>
        <sz val="12"/>
        <rFont val="Calibri"/>
        <family val="2"/>
      </rPr>
      <t>cities/towns and counties</t>
    </r>
    <r>
      <rPr>
        <sz val="12"/>
        <rFont val="Calibri"/>
        <family val="2"/>
      </rPr>
      <t xml:space="preserve"> (unorganized territory) to </t>
    </r>
    <r>
      <rPr>
        <i/>
        <sz val="12"/>
        <rFont val="Calibri"/>
        <family val="2"/>
      </rPr>
      <t>designate</t>
    </r>
    <r>
      <rPr>
        <sz val="12"/>
        <rFont val="Calibri"/>
        <family val="2"/>
      </rPr>
      <t xml:space="preserve"> by ordinance or resolution </t>
    </r>
    <r>
      <rPr>
        <u/>
        <sz val="12"/>
        <rFont val="Calibri"/>
        <family val="2"/>
      </rPr>
      <t>a</t>
    </r>
    <r>
      <rPr>
        <sz val="12"/>
        <rFont val="Calibri"/>
        <family val="2"/>
      </rPr>
      <t xml:space="preserve"> polling place for each election precinct for the following calendar year. Suggestion: To include designated mail ballot precincts' election day polling place - by December 31 of </t>
    </r>
    <r>
      <rPr>
        <u/>
        <sz val="12"/>
        <rFont val="Calibri"/>
        <family val="2"/>
      </rPr>
      <t>each</t>
    </r>
    <r>
      <rPr>
        <sz val="12"/>
        <rFont val="Calibri"/>
        <family val="2"/>
      </rPr>
      <t xml:space="preserve"> year.</t>
    </r>
  </si>
  <si>
    <r>
      <t>Town with November Elections:</t>
    </r>
    <r>
      <rPr>
        <sz val="12"/>
        <rFont val="Calibri"/>
        <family val="2"/>
      </rPr>
      <t xml:space="preserve"> Last day for </t>
    </r>
    <r>
      <rPr>
        <u/>
        <sz val="12"/>
        <rFont val="Calibri"/>
        <family val="2"/>
      </rPr>
      <t>cities/towns and counties</t>
    </r>
    <r>
      <rPr>
        <sz val="12"/>
        <rFont val="Calibri"/>
        <family val="2"/>
      </rPr>
      <t xml:space="preserve"> (unorganized territory) to </t>
    </r>
    <r>
      <rPr>
        <i/>
        <sz val="12"/>
        <rFont val="Calibri"/>
        <family val="2"/>
      </rPr>
      <t>designate</t>
    </r>
    <r>
      <rPr>
        <sz val="12"/>
        <rFont val="Calibri"/>
        <family val="2"/>
      </rPr>
      <t xml:space="preserve"> by ordinance or resolution </t>
    </r>
    <r>
      <rPr>
        <u/>
        <sz val="12"/>
        <rFont val="Calibri"/>
        <family val="2"/>
      </rPr>
      <t>a</t>
    </r>
    <r>
      <rPr>
        <sz val="12"/>
        <rFont val="Calibri"/>
        <family val="2"/>
      </rPr>
      <t xml:space="preserve"> polling place for each election precinct for the following calendar year. Suggestion: To include designated mail ballot precincts' election day polling place - by December 31 of </t>
    </r>
    <r>
      <rPr>
        <u/>
        <sz val="12"/>
        <rFont val="Calibri"/>
        <family val="2"/>
      </rPr>
      <t>each</t>
    </r>
    <r>
      <rPr>
        <sz val="12"/>
        <rFont val="Calibri"/>
        <family val="2"/>
      </rPr>
      <t xml:space="preserve"> year.</t>
    </r>
  </si>
  <si>
    <r>
      <t>Hospital District:</t>
    </r>
    <r>
      <rPr>
        <sz val="12"/>
        <rFont val="Calibri"/>
        <family val="2"/>
      </rPr>
      <t xml:space="preserve"> Last day for </t>
    </r>
    <r>
      <rPr>
        <u/>
        <sz val="12"/>
        <rFont val="Calibri"/>
        <family val="2"/>
      </rPr>
      <t>cities/towns and counties</t>
    </r>
    <r>
      <rPr>
        <sz val="12"/>
        <rFont val="Calibri"/>
        <family val="2"/>
      </rPr>
      <t xml:space="preserve"> (unorganized territory) to </t>
    </r>
    <r>
      <rPr>
        <i/>
        <sz val="12"/>
        <rFont val="Calibri"/>
        <family val="2"/>
      </rPr>
      <t>designate</t>
    </r>
    <r>
      <rPr>
        <sz val="12"/>
        <rFont val="Calibri"/>
        <family val="2"/>
      </rPr>
      <t xml:space="preserve"> by ordinance or resolution </t>
    </r>
    <r>
      <rPr>
        <u/>
        <sz val="12"/>
        <rFont val="Calibri"/>
        <family val="2"/>
      </rPr>
      <t>a</t>
    </r>
    <r>
      <rPr>
        <sz val="12"/>
        <rFont val="Calibri"/>
        <family val="2"/>
      </rPr>
      <t xml:space="preserve"> polling place for each election precinct for the following calendar year. Suggestion: To include designated mail ballot precincts' election day polling place - by December 31 of </t>
    </r>
    <r>
      <rPr>
        <u/>
        <sz val="12"/>
        <rFont val="Calibri"/>
        <family val="2"/>
      </rPr>
      <t>each</t>
    </r>
    <r>
      <rPr>
        <sz val="12"/>
        <rFont val="Calibri"/>
        <family val="2"/>
      </rPr>
      <t xml:space="preserve"> year.</t>
    </r>
  </si>
  <si>
    <r>
      <t xml:space="preserve">Election Administration: </t>
    </r>
    <r>
      <rPr>
        <sz val="12"/>
        <rFont val="Calibri"/>
        <family val="2"/>
      </rPr>
      <t xml:space="preserve">Last day for </t>
    </r>
    <r>
      <rPr>
        <u/>
        <sz val="12"/>
        <rFont val="Calibri"/>
        <family val="2"/>
      </rPr>
      <t>school districts</t>
    </r>
    <r>
      <rPr>
        <sz val="12"/>
        <rFont val="Calibri"/>
        <family val="2"/>
      </rPr>
      <t xml:space="preserve"> to designate, by resolution, combined polling places for the following calendar year. Polling place must be designated for use as a polling place by a county (unorganized territory) or city/town for next calendar year - by December 31 of each year.</t>
    </r>
  </si>
  <si>
    <r>
      <t xml:space="preserve">School District with a Primary: </t>
    </r>
    <r>
      <rPr>
        <sz val="12"/>
        <rFont val="Calibri"/>
        <family val="2"/>
      </rPr>
      <t xml:space="preserve">Last day for </t>
    </r>
    <r>
      <rPr>
        <u/>
        <sz val="12"/>
        <rFont val="Calibri"/>
        <family val="2"/>
      </rPr>
      <t>school districts</t>
    </r>
    <r>
      <rPr>
        <sz val="12"/>
        <rFont val="Calibri"/>
        <family val="2"/>
      </rPr>
      <t xml:space="preserve"> to designate, by resolution, combined polling places for the following calendar year. Polling place must be designated for use as a polling place by a county (unorganized territory) or city/town for next calendar year - by December 31 of each year.</t>
    </r>
  </si>
  <si>
    <r>
      <t xml:space="preserve">School District without a Primary: </t>
    </r>
    <r>
      <rPr>
        <sz val="12"/>
        <rFont val="Calibri"/>
        <family val="2"/>
      </rPr>
      <t xml:space="preserve">Last day for </t>
    </r>
    <r>
      <rPr>
        <u/>
        <sz val="12"/>
        <rFont val="Calibri"/>
        <family val="2"/>
      </rPr>
      <t>school districts</t>
    </r>
    <r>
      <rPr>
        <sz val="12"/>
        <rFont val="Calibri"/>
        <family val="2"/>
      </rPr>
      <t xml:space="preserve"> to designate, by resolution, combined polling places for the following calendar year. Polling place must be designated for use as a polling place by a county (unorganized territory) or city/town for next calendar year - by December 31 of each year.</t>
    </r>
  </si>
  <si>
    <r>
      <t>New Year's Day Holiday.</t>
    </r>
    <r>
      <rPr>
        <sz val="12"/>
        <rFont val="Calibri"/>
        <family val="2"/>
      </rPr>
      <t xml:space="preserve"> No public business shall be transacted, except in cases of necessity.</t>
    </r>
  </si>
  <si>
    <r>
      <t xml:space="preserve">Election Administration: </t>
    </r>
    <r>
      <rPr>
        <sz val="12"/>
        <rFont val="Calibri"/>
        <family val="2"/>
      </rPr>
      <t xml:space="preserve">Candidate or committee </t>
    </r>
    <r>
      <rPr>
        <b/>
        <i/>
        <u/>
        <sz val="12"/>
        <rFont val="Calibri"/>
        <family val="2"/>
      </rPr>
      <t>Initial Campaign Financial Report</t>
    </r>
    <r>
      <rPr>
        <sz val="12"/>
        <rFont val="Calibri"/>
        <family val="2"/>
      </rPr>
      <t xml:space="preserve"> due with 14 days of raising or spending more than $750 for a </t>
    </r>
    <r>
      <rPr>
        <i/>
        <sz val="12"/>
        <rFont val="Calibri"/>
        <family val="2"/>
      </rPr>
      <t>new</t>
    </r>
    <r>
      <rPr>
        <sz val="12"/>
        <rFont val="Calibri"/>
        <family val="2"/>
      </rPr>
      <t xml:space="preserve"> candidate or ballot question campaign </t>
    </r>
    <r>
      <rPr>
        <i/>
        <sz val="12"/>
        <rFont val="Calibri"/>
        <family val="2"/>
      </rPr>
      <t>anytime</t>
    </r>
    <r>
      <rPr>
        <sz val="12"/>
        <rFont val="Calibri"/>
        <family val="2"/>
      </rPr>
      <t xml:space="preserve"> within the calendar year. M.S. 211A.02 identified financial reports are required to be submitted until the Final Report is filed for </t>
    </r>
    <r>
      <rPr>
        <i/>
        <sz val="12"/>
        <rFont val="Calibri"/>
        <family val="2"/>
      </rPr>
      <t>that</t>
    </r>
    <r>
      <rPr>
        <sz val="12"/>
        <rFont val="Calibri"/>
        <family val="2"/>
      </rPr>
      <t xml:space="preserve"> candidate or ballot question campaign.</t>
    </r>
  </si>
  <si>
    <r>
      <t xml:space="preserve">Campaign Finance: </t>
    </r>
    <r>
      <rPr>
        <sz val="12"/>
        <rFont val="Calibri"/>
        <family val="2"/>
      </rPr>
      <t xml:space="preserve">Candidate or committee </t>
    </r>
    <r>
      <rPr>
        <b/>
        <i/>
        <u/>
        <sz val="12"/>
        <rFont val="Calibri"/>
        <family val="2"/>
      </rPr>
      <t>Initial Campaign Financial Report</t>
    </r>
    <r>
      <rPr>
        <sz val="12"/>
        <rFont val="Calibri"/>
        <family val="2"/>
      </rPr>
      <t xml:space="preserve"> due with 14 days of raising or spending more than $750 for a </t>
    </r>
    <r>
      <rPr>
        <i/>
        <sz val="12"/>
        <rFont val="Calibri"/>
        <family val="2"/>
      </rPr>
      <t>new</t>
    </r>
    <r>
      <rPr>
        <sz val="12"/>
        <rFont val="Calibri"/>
        <family val="2"/>
      </rPr>
      <t xml:space="preserve"> candidate or ballot question campaign </t>
    </r>
    <r>
      <rPr>
        <i/>
        <sz val="12"/>
        <rFont val="Calibri"/>
        <family val="2"/>
      </rPr>
      <t>anytime</t>
    </r>
    <r>
      <rPr>
        <sz val="12"/>
        <rFont val="Calibri"/>
        <family val="2"/>
      </rPr>
      <t xml:space="preserve"> within the calendar year. M.S. 211A.02 identified financial reports are required to be submitted until the Final Report is filed for </t>
    </r>
    <r>
      <rPr>
        <i/>
        <sz val="12"/>
        <rFont val="Calibri"/>
        <family val="2"/>
      </rPr>
      <t>that</t>
    </r>
    <r>
      <rPr>
        <sz val="12"/>
        <rFont val="Calibri"/>
        <family val="2"/>
      </rPr>
      <t xml:space="preserve"> candidate or ballot question campaign.</t>
    </r>
  </si>
  <si>
    <r>
      <t xml:space="preserve">Political Parties: </t>
    </r>
    <r>
      <rPr>
        <sz val="12"/>
        <rFont val="Calibri"/>
        <family val="2"/>
      </rPr>
      <t xml:space="preserve">Candidate or committee </t>
    </r>
    <r>
      <rPr>
        <b/>
        <i/>
        <u/>
        <sz val="12"/>
        <rFont val="Calibri"/>
        <family val="2"/>
      </rPr>
      <t>Initial Campaign Financial Report</t>
    </r>
    <r>
      <rPr>
        <sz val="12"/>
        <rFont val="Calibri"/>
        <family val="2"/>
      </rPr>
      <t xml:space="preserve"> due with 14 days of raising or spending more than $750 for a </t>
    </r>
    <r>
      <rPr>
        <i/>
        <sz val="12"/>
        <rFont val="Calibri"/>
        <family val="2"/>
      </rPr>
      <t>new</t>
    </r>
    <r>
      <rPr>
        <sz val="12"/>
        <rFont val="Calibri"/>
        <family val="2"/>
      </rPr>
      <t xml:space="preserve"> candidate or ballot question campaign </t>
    </r>
    <r>
      <rPr>
        <i/>
        <sz val="12"/>
        <rFont val="Calibri"/>
        <family val="2"/>
      </rPr>
      <t>anytime</t>
    </r>
    <r>
      <rPr>
        <sz val="12"/>
        <rFont val="Calibri"/>
        <family val="2"/>
      </rPr>
      <t xml:space="preserve"> within the calendar year. M.S. 211A.02 identified financial reports are required to be submitted until the Final Report is filed for </t>
    </r>
    <r>
      <rPr>
        <i/>
        <sz val="12"/>
        <rFont val="Calibri"/>
        <family val="2"/>
      </rPr>
      <t>that</t>
    </r>
    <r>
      <rPr>
        <sz val="12"/>
        <rFont val="Calibri"/>
        <family val="2"/>
      </rPr>
      <t xml:space="preserve"> candidate or ballot question campaign.</t>
    </r>
  </si>
  <si>
    <r>
      <t xml:space="preserve">SWCD: </t>
    </r>
    <r>
      <rPr>
        <sz val="12"/>
        <rFont val="Calibri"/>
        <family val="2"/>
      </rPr>
      <t xml:space="preserve">Candidate or committee </t>
    </r>
    <r>
      <rPr>
        <b/>
        <i/>
        <u/>
        <sz val="12"/>
        <rFont val="Calibri"/>
        <family val="2"/>
      </rPr>
      <t>Initial Campaign Financial Report</t>
    </r>
    <r>
      <rPr>
        <sz val="12"/>
        <rFont val="Calibri"/>
        <family val="2"/>
      </rPr>
      <t xml:space="preserve"> due with 14 days of raising or spending more than $750 for a </t>
    </r>
    <r>
      <rPr>
        <i/>
        <sz val="12"/>
        <rFont val="Calibri"/>
        <family val="2"/>
      </rPr>
      <t>new</t>
    </r>
    <r>
      <rPr>
        <sz val="12"/>
        <rFont val="Calibri"/>
        <family val="2"/>
      </rPr>
      <t xml:space="preserve"> candidate or ballot question campaign </t>
    </r>
    <r>
      <rPr>
        <i/>
        <sz val="12"/>
        <rFont val="Calibri"/>
        <family val="2"/>
      </rPr>
      <t>anytime</t>
    </r>
    <r>
      <rPr>
        <sz val="12"/>
        <rFont val="Calibri"/>
        <family val="2"/>
      </rPr>
      <t xml:space="preserve"> within the calendar year. M.S. 211A.02 identified financial reports are required to be submitted until the Final Report is filed for </t>
    </r>
    <r>
      <rPr>
        <i/>
        <sz val="12"/>
        <rFont val="Calibri"/>
        <family val="2"/>
      </rPr>
      <t>that</t>
    </r>
    <r>
      <rPr>
        <sz val="12"/>
        <rFont val="Calibri"/>
        <family val="2"/>
      </rPr>
      <t xml:space="preserve"> candidate or ballot question campaign.</t>
    </r>
  </si>
  <si>
    <r>
      <t xml:space="preserve">City with a Primary: </t>
    </r>
    <r>
      <rPr>
        <sz val="12"/>
        <rFont val="Calibri"/>
        <family val="2"/>
      </rPr>
      <t xml:space="preserve">Candidate or committee </t>
    </r>
    <r>
      <rPr>
        <b/>
        <i/>
        <u/>
        <sz val="12"/>
        <rFont val="Calibri"/>
        <family val="2"/>
      </rPr>
      <t>Initial Campaign Financial Report</t>
    </r>
    <r>
      <rPr>
        <sz val="12"/>
        <rFont val="Calibri"/>
        <family val="2"/>
      </rPr>
      <t xml:space="preserve"> due with 14 days of raising or spending more than $750 for a </t>
    </r>
    <r>
      <rPr>
        <i/>
        <sz val="12"/>
        <rFont val="Calibri"/>
        <family val="2"/>
      </rPr>
      <t>new</t>
    </r>
    <r>
      <rPr>
        <sz val="12"/>
        <rFont val="Calibri"/>
        <family val="2"/>
      </rPr>
      <t xml:space="preserve"> candidate or ballot question campaign </t>
    </r>
    <r>
      <rPr>
        <i/>
        <sz val="12"/>
        <rFont val="Calibri"/>
        <family val="2"/>
      </rPr>
      <t>anytime</t>
    </r>
    <r>
      <rPr>
        <sz val="12"/>
        <rFont val="Calibri"/>
        <family val="2"/>
      </rPr>
      <t xml:space="preserve"> within the calendar year. M.S. 211A.02 identified financial reports are required to be submitted until the Final Report is filed for </t>
    </r>
    <r>
      <rPr>
        <i/>
        <sz val="12"/>
        <rFont val="Calibri"/>
        <family val="2"/>
      </rPr>
      <t>that</t>
    </r>
    <r>
      <rPr>
        <sz val="12"/>
        <rFont val="Calibri"/>
        <family val="2"/>
      </rPr>
      <t xml:space="preserve"> candidate or ballot question campaign.</t>
    </r>
  </si>
  <si>
    <r>
      <t xml:space="preserve">City without a Primary: </t>
    </r>
    <r>
      <rPr>
        <sz val="12"/>
        <rFont val="Calibri"/>
        <family val="2"/>
      </rPr>
      <t xml:space="preserve">Candidate or committee </t>
    </r>
    <r>
      <rPr>
        <b/>
        <i/>
        <u/>
        <sz val="12"/>
        <rFont val="Calibri"/>
        <family val="2"/>
      </rPr>
      <t>Initial Campaign Financial Report</t>
    </r>
    <r>
      <rPr>
        <sz val="12"/>
        <rFont val="Calibri"/>
        <family val="2"/>
      </rPr>
      <t xml:space="preserve"> due with 14 days of raising or spending more than $750 for a </t>
    </r>
    <r>
      <rPr>
        <i/>
        <sz val="12"/>
        <rFont val="Calibri"/>
        <family val="2"/>
      </rPr>
      <t>new</t>
    </r>
    <r>
      <rPr>
        <sz val="12"/>
        <rFont val="Calibri"/>
        <family val="2"/>
      </rPr>
      <t xml:space="preserve"> candidate or ballot question campaign </t>
    </r>
    <r>
      <rPr>
        <i/>
        <sz val="12"/>
        <rFont val="Calibri"/>
        <family val="2"/>
      </rPr>
      <t>anytime</t>
    </r>
    <r>
      <rPr>
        <sz val="12"/>
        <rFont val="Calibri"/>
        <family val="2"/>
      </rPr>
      <t xml:space="preserve"> within the calendar year. M.S. 211A.02 identified financial reports are required to be submitted until the Final Report is filed for </t>
    </r>
    <r>
      <rPr>
        <i/>
        <sz val="12"/>
        <rFont val="Calibri"/>
        <family val="2"/>
      </rPr>
      <t>that</t>
    </r>
    <r>
      <rPr>
        <sz val="12"/>
        <rFont val="Calibri"/>
        <family val="2"/>
      </rPr>
      <t xml:space="preserve"> candidate or ballot question campaign.</t>
    </r>
  </si>
  <si>
    <r>
      <t xml:space="preserve">Town with March Elections: </t>
    </r>
    <r>
      <rPr>
        <sz val="12"/>
        <rFont val="Calibri"/>
        <family val="2"/>
      </rPr>
      <t xml:space="preserve">Candidate or committee </t>
    </r>
    <r>
      <rPr>
        <b/>
        <i/>
        <u/>
        <sz val="12"/>
        <rFont val="Calibri"/>
        <family val="2"/>
      </rPr>
      <t>Initial Campaign Financial Report</t>
    </r>
    <r>
      <rPr>
        <sz val="12"/>
        <rFont val="Calibri"/>
        <family val="2"/>
      </rPr>
      <t xml:space="preserve"> due with 14 days of raising or spending more than $750 for a </t>
    </r>
    <r>
      <rPr>
        <i/>
        <sz val="12"/>
        <rFont val="Calibri"/>
        <family val="2"/>
      </rPr>
      <t>new</t>
    </r>
    <r>
      <rPr>
        <sz val="12"/>
        <rFont val="Calibri"/>
        <family val="2"/>
      </rPr>
      <t xml:space="preserve"> candidate or ballot question campaign </t>
    </r>
    <r>
      <rPr>
        <i/>
        <sz val="12"/>
        <rFont val="Calibri"/>
        <family val="2"/>
      </rPr>
      <t>anytime</t>
    </r>
    <r>
      <rPr>
        <sz val="12"/>
        <rFont val="Calibri"/>
        <family val="2"/>
      </rPr>
      <t xml:space="preserve"> within the calendar year. M.S. 211A.02 identified financial reports are required to be submitted until the Final Report is filed for </t>
    </r>
    <r>
      <rPr>
        <i/>
        <sz val="12"/>
        <rFont val="Calibri"/>
        <family val="2"/>
      </rPr>
      <t>that</t>
    </r>
    <r>
      <rPr>
        <sz val="12"/>
        <rFont val="Calibri"/>
        <family val="2"/>
      </rPr>
      <t xml:space="preserve"> candidate or ballot question campaign.</t>
    </r>
  </si>
  <si>
    <r>
      <t xml:space="preserve">Town with November Elections: </t>
    </r>
    <r>
      <rPr>
        <sz val="12"/>
        <rFont val="Calibri"/>
        <family val="2"/>
      </rPr>
      <t xml:space="preserve">Candidate or committee </t>
    </r>
    <r>
      <rPr>
        <b/>
        <i/>
        <u/>
        <sz val="12"/>
        <rFont val="Calibri"/>
        <family val="2"/>
      </rPr>
      <t>Initial Campaign Financial Report</t>
    </r>
    <r>
      <rPr>
        <sz val="12"/>
        <rFont val="Calibri"/>
        <family val="2"/>
      </rPr>
      <t xml:space="preserve"> due with 14 days of raising or spending more than $750 for a </t>
    </r>
    <r>
      <rPr>
        <i/>
        <sz val="12"/>
        <rFont val="Calibri"/>
        <family val="2"/>
      </rPr>
      <t>new</t>
    </r>
    <r>
      <rPr>
        <sz val="12"/>
        <rFont val="Calibri"/>
        <family val="2"/>
      </rPr>
      <t xml:space="preserve"> candidate or ballot question campaign </t>
    </r>
    <r>
      <rPr>
        <i/>
        <sz val="12"/>
        <rFont val="Calibri"/>
        <family val="2"/>
      </rPr>
      <t>anytime</t>
    </r>
    <r>
      <rPr>
        <sz val="12"/>
        <rFont val="Calibri"/>
        <family val="2"/>
      </rPr>
      <t xml:space="preserve"> within the calendar year. M.S. 211A.02 identified financial reports are required to be submitted until the Final Report is filed for </t>
    </r>
    <r>
      <rPr>
        <i/>
        <sz val="12"/>
        <rFont val="Calibri"/>
        <family val="2"/>
      </rPr>
      <t>that</t>
    </r>
    <r>
      <rPr>
        <sz val="12"/>
        <rFont val="Calibri"/>
        <family val="2"/>
      </rPr>
      <t xml:space="preserve"> candidate or ballot question campaign.</t>
    </r>
  </si>
  <si>
    <r>
      <t xml:space="preserve">Election Administration: </t>
    </r>
    <r>
      <rPr>
        <sz val="12"/>
        <rFont val="Calibri"/>
        <family val="2"/>
      </rPr>
      <t>The OSS shall conduct conferences with the county auditors, municipal clerks, and school district clerks to instruct them on the procedures for redistricting of election districts and establishment of election precincts - in the year ending in one.</t>
    </r>
  </si>
  <si>
    <r>
      <t xml:space="preserve">City with a Primary: </t>
    </r>
    <r>
      <rPr>
        <sz val="12"/>
        <rFont val="Calibri"/>
        <family val="2"/>
      </rPr>
      <t>The OSS shall conduct conferences with the county auditors, municipal clerks, and school district clerks to instruct them on the procedures for redistricting of election districts and establishment of election precincts - in the year ending in one.</t>
    </r>
  </si>
  <si>
    <r>
      <t xml:space="preserve">City without a Primary: </t>
    </r>
    <r>
      <rPr>
        <sz val="12"/>
        <rFont val="Calibri"/>
        <family val="2"/>
      </rPr>
      <t>The OSS shall conduct conferences with the county auditors, municipal clerks, and school district clerks to instruct them on the procedures for redistricting of election districts and establishment of election precincts - in the year ending in one.</t>
    </r>
  </si>
  <si>
    <r>
      <t xml:space="preserve">Town with March Elections: </t>
    </r>
    <r>
      <rPr>
        <sz val="12"/>
        <rFont val="Calibri"/>
        <family val="2"/>
      </rPr>
      <t>The OSS shall conduct conferences with the county auditors, municipal clerks, and school district clerks to instruct them on the procedures for redistricting of election districts and establishment of election precincts - in the year ending in one.</t>
    </r>
  </si>
  <si>
    <r>
      <t xml:space="preserve">Town with November Elections: </t>
    </r>
    <r>
      <rPr>
        <sz val="12"/>
        <rFont val="Calibri"/>
        <family val="2"/>
      </rPr>
      <t>The OSS shall conduct conferences with the county auditors, municipal clerks, and school district clerks to instruct them on the procedures for redistricting of election districts and establishment of election precincts - in the year ending in one.</t>
    </r>
  </si>
  <si>
    <r>
      <t xml:space="preserve">School District with a Primary: </t>
    </r>
    <r>
      <rPr>
        <sz val="12"/>
        <rFont val="Calibri"/>
        <family val="2"/>
      </rPr>
      <t>The OSS shall conduct conferences with the county auditors, municipal clerks, and school district clerks to instruct them on the procedures for redistricting of election districts and establishment of election precincts - in the year ending in one.</t>
    </r>
  </si>
  <si>
    <r>
      <t xml:space="preserve">School District without a Primary: </t>
    </r>
    <r>
      <rPr>
        <sz val="12"/>
        <rFont val="Calibri"/>
        <family val="2"/>
      </rPr>
      <t>The OSS shall conduct conferences with the county auditors, municipal clerks, and school district clerks to instruct them on the procedures for redistricting of election districts and establishment of election precincts - in the year ending in one.</t>
    </r>
  </si>
  <si>
    <r>
      <t xml:space="preserve">Election Administration: </t>
    </r>
    <r>
      <rPr>
        <sz val="12"/>
        <rFont val="Calibri"/>
        <family val="2"/>
      </rPr>
      <t>OSS shall notify each major and minor political party of the conditions necessary for the party to participate in income tax form and property tax refund return programs - by the 1st Monday in January of each odd-numbered year.</t>
    </r>
  </si>
  <si>
    <r>
      <t xml:space="preserve">Campaign Finance: </t>
    </r>
    <r>
      <rPr>
        <sz val="12"/>
        <rFont val="Calibri"/>
        <family val="2"/>
      </rPr>
      <t>OSS shall notify each major and minor political party of the conditions necessary for the party to participate in income tax form and property tax refund return programs - by the 1st Monday in January of each odd-numbered year.</t>
    </r>
  </si>
  <si>
    <r>
      <t xml:space="preserve">Political Parties: </t>
    </r>
    <r>
      <rPr>
        <sz val="12"/>
        <rFont val="Calibri"/>
        <family val="2"/>
      </rPr>
      <t>OSS shall notify each major and minor political party of the conditions necessary for the party to participate in income tax form and property tax refund return programs - by the 1st Monday in January of each odd-numbered year.</t>
    </r>
  </si>
  <si>
    <r>
      <t>Election Administration:</t>
    </r>
    <r>
      <rPr>
        <sz val="12"/>
        <rFont val="Calibri"/>
        <family val="2"/>
      </rPr>
      <t xml:space="preserve"> Terms begin for those elected at the November 2020 general elections - first Monday in January following the election.</t>
    </r>
  </si>
  <si>
    <r>
      <t>Campaign Finance:</t>
    </r>
    <r>
      <rPr>
        <sz val="12"/>
        <rFont val="Calibri"/>
        <family val="2"/>
      </rPr>
      <t xml:space="preserve"> Terms begin for those elected at the November 2020 general elections - first Monday in January following the election.</t>
    </r>
  </si>
  <si>
    <r>
      <t>Political Parties:</t>
    </r>
    <r>
      <rPr>
        <sz val="12"/>
        <rFont val="Calibri"/>
        <family val="2"/>
      </rPr>
      <t xml:space="preserve"> Terms begin for those elected at the November 2020 general elections - first Monday in January following the election.</t>
    </r>
  </si>
  <si>
    <r>
      <t>SWCD:</t>
    </r>
    <r>
      <rPr>
        <sz val="12"/>
        <rFont val="Calibri"/>
        <family val="2"/>
      </rPr>
      <t xml:space="preserve"> Terms begin for those elected at the November 2020 general elections - first Monday in January following the election.</t>
    </r>
  </si>
  <si>
    <r>
      <t>City with a Primary:</t>
    </r>
    <r>
      <rPr>
        <sz val="12"/>
        <rFont val="Calibri"/>
        <family val="2"/>
      </rPr>
      <t xml:space="preserve"> Terms begin for those elected at the November 2020 general elections - first Monday in January following the election.</t>
    </r>
  </si>
  <si>
    <r>
      <t>City without a Primary:</t>
    </r>
    <r>
      <rPr>
        <sz val="12"/>
        <rFont val="Calibri"/>
        <family val="2"/>
      </rPr>
      <t xml:space="preserve"> Terms begin for those elected at the November 2020 general elections - first Monday in January following the election.</t>
    </r>
  </si>
  <si>
    <r>
      <t>Town with November Elections:</t>
    </r>
    <r>
      <rPr>
        <sz val="12"/>
        <rFont val="Calibri"/>
        <family val="2"/>
      </rPr>
      <t xml:space="preserve"> Terms begin for those elected at the November 2020 general elections - first Monday in January following the election.</t>
    </r>
  </si>
  <si>
    <r>
      <t>Hospital District:</t>
    </r>
    <r>
      <rPr>
        <sz val="12"/>
        <rFont val="Calibri"/>
        <family val="2"/>
      </rPr>
      <t xml:space="preserve"> Terms begin for those elected at the November 2020 general elections - first Monday in January following the election.</t>
    </r>
  </si>
  <si>
    <r>
      <t>School District with a Primary:</t>
    </r>
    <r>
      <rPr>
        <sz val="12"/>
        <rFont val="Calibri"/>
        <family val="2"/>
      </rPr>
      <t xml:space="preserve"> Terms begin for those elected at the November 2020 general elections - first Monday in January following the election.</t>
    </r>
  </si>
  <si>
    <r>
      <t>School District without a Primary:</t>
    </r>
    <r>
      <rPr>
        <sz val="12"/>
        <rFont val="Calibri"/>
        <family val="2"/>
      </rPr>
      <t xml:space="preserve"> Terms begin for those elected at the November 2020 general elections - first Monday in January following the election.</t>
    </r>
  </si>
  <si>
    <r>
      <t>School District without a Primary:</t>
    </r>
    <r>
      <rPr>
        <sz val="12"/>
        <rFont val="Calibri"/>
        <family val="2"/>
      </rPr>
      <t xml:space="preserve"> Newly elected or appointed municipal and school district election clerks must successfully complete an initial election administration training course and must remain certified to administer any municipal or school district election. Certification of local election clerks is managed by and documented with the county auditor.</t>
    </r>
  </si>
  <si>
    <r>
      <t xml:space="preserve">Election Administration: </t>
    </r>
    <r>
      <rPr>
        <sz val="12"/>
        <rFont val="Calibri"/>
        <family val="2"/>
      </rPr>
      <t>County shall notify postsecondary educational institutions in their county of requirements and deadlines regarding student residential housing lists as per M.S. 135A.17, 201.061, 3(a)(3)(i) and M.R. 8200.5100, subp. 3 for elections being held this calendar year and February of the following calendar year.</t>
    </r>
  </si>
  <si>
    <r>
      <t xml:space="preserve">Legislature: </t>
    </r>
    <r>
      <rPr>
        <sz val="12"/>
        <rFont val="Calibri"/>
        <family val="2"/>
      </rPr>
      <t>Legislative Session Reconvenes.</t>
    </r>
  </si>
  <si>
    <r>
      <t xml:space="preserve">Election Administration: </t>
    </r>
    <r>
      <rPr>
        <sz val="12"/>
        <rFont val="Calibri"/>
        <family val="2"/>
      </rPr>
      <t xml:space="preserve">Last day for </t>
    </r>
    <r>
      <rPr>
        <u/>
        <sz val="12"/>
        <rFont val="Calibri"/>
        <family val="2"/>
      </rPr>
      <t>postsecondary institutions to submit to county</t>
    </r>
    <r>
      <rPr>
        <sz val="12"/>
        <rFont val="Calibri"/>
        <family val="2"/>
      </rPr>
      <t xml:space="preserve"> a written agreement that they will certify for use accurate updated </t>
    </r>
    <r>
      <rPr>
        <i/>
        <sz val="12"/>
        <rFont val="Calibri"/>
        <family val="2"/>
      </rPr>
      <t>residential housing lists</t>
    </r>
    <r>
      <rPr>
        <sz val="12"/>
        <rFont val="Calibri"/>
        <family val="2"/>
      </rPr>
      <t xml:space="preserve"> under M.S. 135A.17. Agreement is effective for </t>
    </r>
    <r>
      <rPr>
        <i/>
        <sz val="12"/>
        <rFont val="Calibri"/>
        <family val="2"/>
      </rPr>
      <t>all</t>
    </r>
    <r>
      <rPr>
        <sz val="12"/>
        <rFont val="Calibri"/>
        <family val="2"/>
      </rPr>
      <t xml:space="preserve"> subsequent elections held in </t>
    </r>
    <r>
      <rPr>
        <i/>
        <sz val="12"/>
        <rFont val="Calibri"/>
        <family val="2"/>
      </rPr>
      <t>that</t>
    </r>
    <r>
      <rPr>
        <sz val="12"/>
        <rFont val="Calibri"/>
        <family val="2"/>
      </rPr>
      <t xml:space="preserve"> calendar year - no later than 60 days prior to the </t>
    </r>
    <r>
      <rPr>
        <b/>
        <i/>
        <u/>
        <sz val="12"/>
        <rFont val="Calibri"/>
        <family val="2"/>
      </rPr>
      <t>March Town</t>
    </r>
    <r>
      <rPr>
        <sz val="12"/>
        <rFont val="Calibri"/>
        <family val="2"/>
      </rPr>
      <t xml:space="preserve"> election.</t>
    </r>
  </si>
  <si>
    <r>
      <t xml:space="preserve">Town with March Elections: </t>
    </r>
    <r>
      <rPr>
        <sz val="12"/>
        <rFont val="Calibri"/>
        <family val="2"/>
      </rPr>
      <t xml:space="preserve">Last day for </t>
    </r>
    <r>
      <rPr>
        <u/>
        <sz val="12"/>
        <rFont val="Calibri"/>
        <family val="2"/>
      </rPr>
      <t>postsecondary institutions to submit to county</t>
    </r>
    <r>
      <rPr>
        <sz val="12"/>
        <rFont val="Calibri"/>
        <family val="2"/>
      </rPr>
      <t xml:space="preserve"> a written agreement that they will certify for use accurate updated </t>
    </r>
    <r>
      <rPr>
        <i/>
        <sz val="12"/>
        <rFont val="Calibri"/>
        <family val="2"/>
      </rPr>
      <t>residential housing lists</t>
    </r>
    <r>
      <rPr>
        <sz val="12"/>
        <rFont val="Calibri"/>
        <family val="2"/>
      </rPr>
      <t xml:space="preserve"> under M.S. 135A.17. Agreement is effective for </t>
    </r>
    <r>
      <rPr>
        <i/>
        <sz val="12"/>
        <rFont val="Calibri"/>
        <family val="2"/>
      </rPr>
      <t>all</t>
    </r>
    <r>
      <rPr>
        <sz val="12"/>
        <rFont val="Calibri"/>
        <family val="2"/>
      </rPr>
      <t xml:space="preserve"> subsequent elections held in </t>
    </r>
    <r>
      <rPr>
        <i/>
        <sz val="12"/>
        <rFont val="Calibri"/>
        <family val="2"/>
      </rPr>
      <t>that</t>
    </r>
    <r>
      <rPr>
        <sz val="12"/>
        <rFont val="Calibri"/>
        <family val="2"/>
      </rPr>
      <t xml:space="preserve"> calendar year - no later than 60 days prior to the </t>
    </r>
    <r>
      <rPr>
        <b/>
        <i/>
        <u/>
        <sz val="12"/>
        <rFont val="Calibri"/>
        <family val="2"/>
      </rPr>
      <t>March Town</t>
    </r>
    <r>
      <rPr>
        <sz val="12"/>
        <rFont val="Calibri"/>
        <family val="2"/>
      </rPr>
      <t xml:space="preserve"> election.</t>
    </r>
  </si>
  <si>
    <r>
      <t xml:space="preserve">Election Administration: </t>
    </r>
    <r>
      <rPr>
        <sz val="12"/>
        <rFont val="Calibri"/>
        <family val="2"/>
      </rPr>
      <t xml:space="preserve">OSS must send Example Ballot to </t>
    </r>
    <r>
      <rPr>
        <b/>
        <i/>
        <u/>
        <sz val="12"/>
        <rFont val="Calibri"/>
        <family val="2"/>
      </rPr>
      <t>March Township</t>
    </r>
    <r>
      <rPr>
        <sz val="12"/>
        <rFont val="Calibri"/>
        <family val="2"/>
      </rPr>
      <t xml:space="preserve"> clerks (usually sent in December) - 30 days before absentee ballots must be made available.</t>
    </r>
  </si>
  <si>
    <r>
      <t xml:space="preserve">Town with March Elections: </t>
    </r>
    <r>
      <rPr>
        <sz val="12"/>
        <rFont val="Calibri"/>
        <family val="2"/>
      </rPr>
      <t xml:space="preserve">OSS must send Example Ballot to </t>
    </r>
    <r>
      <rPr>
        <b/>
        <i/>
        <u/>
        <sz val="12"/>
        <rFont val="Calibri"/>
        <family val="2"/>
      </rPr>
      <t>March Township</t>
    </r>
    <r>
      <rPr>
        <sz val="12"/>
        <rFont val="Calibri"/>
        <family val="2"/>
      </rPr>
      <t xml:space="preserve"> clerks (usually sent in December) - 30 days before absentee ballots must be made available.</t>
    </r>
  </si>
  <si>
    <r>
      <t xml:space="preserve">Election Administration: </t>
    </r>
    <r>
      <rPr>
        <sz val="12"/>
        <rFont val="Calibri"/>
        <family val="2"/>
      </rPr>
      <t>Last day for towns with</t>
    </r>
    <r>
      <rPr>
        <b/>
        <i/>
        <u/>
        <sz val="12"/>
        <rFont val="Calibri"/>
        <family val="2"/>
      </rPr>
      <t xml:space="preserve"> March Town</t>
    </r>
    <r>
      <rPr>
        <sz val="12"/>
        <rFont val="Calibri"/>
        <family val="2"/>
      </rPr>
      <t xml:space="preserve"> elections to disseminate information to the public about the use of a new voting system – at least 60 days prior to the election.</t>
    </r>
  </si>
  <si>
    <r>
      <t xml:space="preserve">Town with March Elections: </t>
    </r>
    <r>
      <rPr>
        <sz val="12"/>
        <rFont val="Calibri"/>
        <family val="2"/>
      </rPr>
      <t>Last day for towns with</t>
    </r>
    <r>
      <rPr>
        <b/>
        <i/>
        <u/>
        <sz val="12"/>
        <rFont val="Calibri"/>
        <family val="2"/>
      </rPr>
      <t xml:space="preserve"> March Town</t>
    </r>
    <r>
      <rPr>
        <sz val="12"/>
        <rFont val="Calibri"/>
        <family val="2"/>
      </rPr>
      <t xml:space="preserve"> elections to disseminate information to the public about the use of a new voting system – at least 60 days prior to the election.</t>
    </r>
  </si>
  <si>
    <r>
      <t>Town with March Elections:</t>
    </r>
    <r>
      <rPr>
        <sz val="12"/>
        <rFont val="Calibri"/>
        <family val="2"/>
      </rPr>
      <t xml:space="preserve"> Last day to send a </t>
    </r>
    <r>
      <rPr>
        <b/>
        <i/>
        <u/>
        <sz val="12"/>
        <rFont val="Calibri"/>
        <family val="2"/>
      </rPr>
      <t>March Town</t>
    </r>
    <r>
      <rPr>
        <sz val="12"/>
        <rFont val="Calibri"/>
        <family val="2"/>
      </rPr>
      <t xml:space="preserve"> Absentee Ballot application to each person on the list of eligible voters who have applied to automatically receive an Absentee Ballot application – at least 60 days before the election.</t>
    </r>
  </si>
  <si>
    <r>
      <t xml:space="preserve">Jurisdiction with February Uniform Election Day Special Election: </t>
    </r>
    <r>
      <rPr>
        <sz val="12"/>
        <rFont val="Calibri"/>
        <family val="2"/>
      </rPr>
      <t xml:space="preserve">Time period for school districts to send M.S. 126C.17, subd. 9(b) required </t>
    </r>
    <r>
      <rPr>
        <i/>
        <sz val="12"/>
        <rFont val="Calibri"/>
        <family val="2"/>
      </rPr>
      <t>taxpayer</t>
    </r>
    <r>
      <rPr>
        <sz val="12"/>
        <rFont val="Calibri"/>
        <family val="2"/>
      </rPr>
      <t xml:space="preserve"> notices of </t>
    </r>
    <r>
      <rPr>
        <b/>
        <i/>
        <u/>
        <sz val="12"/>
        <rFont val="Calibri"/>
        <family val="2"/>
      </rPr>
      <t>February Uniform Election Date</t>
    </r>
    <r>
      <rPr>
        <sz val="12"/>
        <rFont val="Calibri"/>
        <family val="2"/>
      </rPr>
      <t xml:space="preserve"> referendum vote. Mailed to "taxpayers" (list is often obtained through county GIS or tax office) - at least 15 days but no more than 30 days before the day of the referendum election.</t>
    </r>
  </si>
  <si>
    <r>
      <t>Jurisdiction with February Uniform Election Day Special Election:</t>
    </r>
    <r>
      <rPr>
        <sz val="12"/>
        <rFont val="Calibri"/>
        <family val="2"/>
      </rPr>
      <t xml:space="preserve"> </t>
    </r>
    <r>
      <rPr>
        <b/>
        <i/>
        <u/>
        <sz val="12"/>
        <rFont val="Calibri"/>
        <family val="2"/>
      </rPr>
      <t>February Uniform Election Date</t>
    </r>
    <r>
      <rPr>
        <sz val="12"/>
        <rFont val="Calibri"/>
        <family val="2"/>
      </rPr>
      <t xml:space="preserve"> Mail Ballot ballot boards review voted returned ballot envelopes for "acceptance" or "rejection." Within 5 days after receipt for voted ballots returned from beginning of Mail Ballot voting period through the 15th day before the election. Beginning the 14th day before the election, voted ballots must be reviewed within 3 days - beginning of Mail Ballot voting period (at least 30 days before "not regularly scheduled" election) until no later than 24 hours after the end of voting.</t>
    </r>
  </si>
  <si>
    <r>
      <t>Election Administration:</t>
    </r>
    <r>
      <rPr>
        <sz val="12"/>
        <rFont val="Calibri"/>
        <family val="2"/>
      </rPr>
      <t xml:space="preserve"> Candidate filing closes for </t>
    </r>
    <r>
      <rPr>
        <b/>
        <i/>
        <u/>
        <sz val="12"/>
        <rFont val="Calibri"/>
        <family val="2"/>
      </rPr>
      <t>March Town</t>
    </r>
    <r>
      <rPr>
        <sz val="12"/>
        <rFont val="Calibri"/>
        <family val="2"/>
      </rPr>
      <t xml:space="preserve"> elections - 56 days before the election. </t>
    </r>
    <r>
      <rPr>
        <b/>
        <sz val="12"/>
        <rFont val="Calibri"/>
        <family val="2"/>
      </rPr>
      <t xml:space="preserve">The municipal clerk's office must be open for filing from </t>
    </r>
    <r>
      <rPr>
        <b/>
        <u/>
        <sz val="12"/>
        <rFont val="Calibri"/>
        <family val="2"/>
      </rPr>
      <t>1:00 p.m. to 5:00 p.m. on the last day</t>
    </r>
    <r>
      <rPr>
        <b/>
        <sz val="12"/>
        <rFont val="Calibri"/>
        <family val="2"/>
      </rPr>
      <t xml:space="preserve"> of the filing period.</t>
    </r>
  </si>
  <si>
    <r>
      <t>Town with March Elections:</t>
    </r>
    <r>
      <rPr>
        <sz val="12"/>
        <rFont val="Calibri"/>
        <family val="2"/>
      </rPr>
      <t xml:space="preserve"> Candidate filing closes for </t>
    </r>
    <r>
      <rPr>
        <b/>
        <i/>
        <u/>
        <sz val="12"/>
        <rFont val="Calibri"/>
        <family val="2"/>
      </rPr>
      <t>March Town</t>
    </r>
    <r>
      <rPr>
        <sz val="12"/>
        <rFont val="Calibri"/>
        <family val="2"/>
      </rPr>
      <t xml:space="preserve"> elections - 56 days before the election. </t>
    </r>
    <r>
      <rPr>
        <b/>
        <sz val="12"/>
        <rFont val="Calibri"/>
        <family val="2"/>
      </rPr>
      <t xml:space="preserve">The municipal clerk's office must be open for filing from </t>
    </r>
    <r>
      <rPr>
        <b/>
        <u/>
        <sz val="12"/>
        <rFont val="Calibri"/>
        <family val="2"/>
      </rPr>
      <t>1:00 p.m. to 5:00 p.m. on the last day</t>
    </r>
    <r>
      <rPr>
        <b/>
        <sz val="12"/>
        <rFont val="Calibri"/>
        <family val="2"/>
      </rPr>
      <t xml:space="preserve"> of the filing period.</t>
    </r>
  </si>
  <si>
    <r>
      <t xml:space="preserve">Election Administration: </t>
    </r>
    <r>
      <rPr>
        <sz val="12"/>
        <rFont val="Calibri"/>
        <family val="2"/>
      </rPr>
      <t>Annual List Maintenance (ALM).</t>
    </r>
    <r>
      <rPr>
        <b/>
        <sz val="12"/>
        <rFont val="Calibri"/>
        <family val="2"/>
      </rPr>
      <t xml:space="preserve"> </t>
    </r>
    <r>
      <rPr>
        <sz val="12"/>
        <rFont val="Calibri"/>
        <family val="2"/>
      </rPr>
      <t xml:space="preserve">After the close of the calendar year, the OSS shall determine if any registrants have not voted during the </t>
    </r>
    <r>
      <rPr>
        <i/>
        <sz val="12"/>
        <rFont val="Calibri"/>
        <family val="2"/>
      </rPr>
      <t>preceding</t>
    </r>
    <r>
      <rPr>
        <sz val="12"/>
        <rFont val="Calibri"/>
        <family val="2"/>
      </rPr>
      <t xml:space="preserve"> four years. Those records will be changed to the status of "inactive." The OSS prepares a report to the county auditor containing the names of all registrants whose status was changed to "inactive."</t>
    </r>
  </si>
  <si>
    <r>
      <t xml:space="preserve">Political Parties: </t>
    </r>
    <r>
      <rPr>
        <sz val="12"/>
        <rFont val="Calibri"/>
        <family val="2"/>
      </rPr>
      <t>Annual List Maintenance (ALM).</t>
    </r>
    <r>
      <rPr>
        <b/>
        <sz val="12"/>
        <rFont val="Calibri"/>
        <family val="2"/>
      </rPr>
      <t xml:space="preserve"> </t>
    </r>
    <r>
      <rPr>
        <sz val="12"/>
        <rFont val="Calibri"/>
        <family val="2"/>
      </rPr>
      <t xml:space="preserve">After the close of the calendar year, the OSS shall determine if any registrants have not voted during the </t>
    </r>
    <r>
      <rPr>
        <i/>
        <sz val="12"/>
        <rFont val="Calibri"/>
        <family val="2"/>
      </rPr>
      <t>preceding</t>
    </r>
    <r>
      <rPr>
        <sz val="12"/>
        <rFont val="Calibri"/>
        <family val="2"/>
      </rPr>
      <t xml:space="preserve"> four years. Those records will be changed to the status of "inactive." The OSS prepares a report to the county auditor containing the names of all registrants whose status was changed to "inactive."</t>
    </r>
  </si>
  <si>
    <r>
      <t xml:space="preserve">City with a Primary: </t>
    </r>
    <r>
      <rPr>
        <sz val="12"/>
        <rFont val="Calibri"/>
        <family val="2"/>
      </rPr>
      <t>Annual List Maintenance (ALM).</t>
    </r>
    <r>
      <rPr>
        <b/>
        <sz val="12"/>
        <rFont val="Calibri"/>
        <family val="2"/>
      </rPr>
      <t xml:space="preserve"> </t>
    </r>
    <r>
      <rPr>
        <sz val="12"/>
        <rFont val="Calibri"/>
        <family val="2"/>
      </rPr>
      <t xml:space="preserve">After the close of the calendar year, the OSS shall determine if any registrants have not voted during the </t>
    </r>
    <r>
      <rPr>
        <i/>
        <sz val="12"/>
        <rFont val="Calibri"/>
        <family val="2"/>
      </rPr>
      <t>preceding</t>
    </r>
    <r>
      <rPr>
        <sz val="12"/>
        <rFont val="Calibri"/>
        <family val="2"/>
      </rPr>
      <t xml:space="preserve"> four years. Those records will be changed to the status of "inactive." The OSS prepares a report to the county auditor containing the names of all registrants whose status was changed to "inactive."</t>
    </r>
  </si>
  <si>
    <r>
      <t xml:space="preserve">City without a Primary: </t>
    </r>
    <r>
      <rPr>
        <sz val="12"/>
        <rFont val="Calibri"/>
        <family val="2"/>
      </rPr>
      <t>Annual List Maintenance (ALM).</t>
    </r>
    <r>
      <rPr>
        <b/>
        <sz val="12"/>
        <rFont val="Calibri"/>
        <family val="2"/>
      </rPr>
      <t xml:space="preserve"> </t>
    </r>
    <r>
      <rPr>
        <sz val="12"/>
        <rFont val="Calibri"/>
        <family val="2"/>
      </rPr>
      <t xml:space="preserve">After the close of the calendar year, the OSS shall determine if any registrants have not voted during the </t>
    </r>
    <r>
      <rPr>
        <i/>
        <sz val="12"/>
        <rFont val="Calibri"/>
        <family val="2"/>
      </rPr>
      <t>preceding</t>
    </r>
    <r>
      <rPr>
        <sz val="12"/>
        <rFont val="Calibri"/>
        <family val="2"/>
      </rPr>
      <t xml:space="preserve"> four years. Those records will be changed to the status of "inactive." The OSS prepares a report to the county auditor containing the names of all registrants whose status was changed to "inactive."</t>
    </r>
  </si>
  <si>
    <r>
      <t xml:space="preserve">Town with March Elections: </t>
    </r>
    <r>
      <rPr>
        <sz val="12"/>
        <rFont val="Calibri"/>
        <family val="2"/>
      </rPr>
      <t>Annual List Maintenance (ALM).</t>
    </r>
    <r>
      <rPr>
        <b/>
        <sz val="12"/>
        <rFont val="Calibri"/>
        <family val="2"/>
      </rPr>
      <t xml:space="preserve"> </t>
    </r>
    <r>
      <rPr>
        <sz val="12"/>
        <rFont val="Calibri"/>
        <family val="2"/>
      </rPr>
      <t xml:space="preserve">After the close of the calendar year, the OSS shall determine if any registrants have not voted during the </t>
    </r>
    <r>
      <rPr>
        <i/>
        <sz val="12"/>
        <rFont val="Calibri"/>
        <family val="2"/>
      </rPr>
      <t>preceding</t>
    </r>
    <r>
      <rPr>
        <sz val="12"/>
        <rFont val="Calibri"/>
        <family val="2"/>
      </rPr>
      <t xml:space="preserve"> four years. Those records will be changed to the status of "inactive." The OSS prepares a report to the county auditor containing the names of all registrants whose status was changed to "inactive."</t>
    </r>
  </si>
  <si>
    <r>
      <t xml:space="preserve">Town with November Elections: </t>
    </r>
    <r>
      <rPr>
        <sz val="12"/>
        <rFont val="Calibri"/>
        <family val="2"/>
      </rPr>
      <t>Annual List Maintenance (ALM).</t>
    </r>
    <r>
      <rPr>
        <b/>
        <sz val="12"/>
        <rFont val="Calibri"/>
        <family val="2"/>
      </rPr>
      <t xml:space="preserve"> </t>
    </r>
    <r>
      <rPr>
        <sz val="12"/>
        <rFont val="Calibri"/>
        <family val="2"/>
      </rPr>
      <t xml:space="preserve">After the close of the calendar year, the OSS shall determine if any registrants have not voted during the </t>
    </r>
    <r>
      <rPr>
        <i/>
        <sz val="12"/>
        <rFont val="Calibri"/>
        <family val="2"/>
      </rPr>
      <t>preceding</t>
    </r>
    <r>
      <rPr>
        <sz val="12"/>
        <rFont val="Calibri"/>
        <family val="2"/>
      </rPr>
      <t xml:space="preserve"> four years. Those records will be changed to the status of "inactive." The OSS prepares a report to the county auditor containing the names of all registrants whose status was changed to "inactive."</t>
    </r>
  </si>
  <si>
    <r>
      <t xml:space="preserve">School District with a Primary: </t>
    </r>
    <r>
      <rPr>
        <sz val="12"/>
        <rFont val="Calibri"/>
        <family val="2"/>
      </rPr>
      <t>Annual List Maintenance (ALM).</t>
    </r>
    <r>
      <rPr>
        <b/>
        <sz val="12"/>
        <rFont val="Calibri"/>
        <family val="2"/>
      </rPr>
      <t xml:space="preserve"> </t>
    </r>
    <r>
      <rPr>
        <sz val="12"/>
        <rFont val="Calibri"/>
        <family val="2"/>
      </rPr>
      <t xml:space="preserve">After the close of the calendar year, the OSS shall determine if any registrants have not voted during the </t>
    </r>
    <r>
      <rPr>
        <i/>
        <sz val="12"/>
        <rFont val="Calibri"/>
        <family val="2"/>
      </rPr>
      <t>preceding</t>
    </r>
    <r>
      <rPr>
        <sz val="12"/>
        <rFont val="Calibri"/>
        <family val="2"/>
      </rPr>
      <t xml:space="preserve"> four years. Those records will be changed to the status of "inactive." The OSS prepares a report to the county auditor containing the names of all registrants whose status was changed to "inactive."</t>
    </r>
  </si>
  <si>
    <r>
      <t xml:space="preserve">School District without a Primary: </t>
    </r>
    <r>
      <rPr>
        <sz val="12"/>
        <rFont val="Calibri"/>
        <family val="2"/>
      </rPr>
      <t>Annual List Maintenance (ALM).</t>
    </r>
    <r>
      <rPr>
        <b/>
        <sz val="12"/>
        <rFont val="Calibri"/>
        <family val="2"/>
      </rPr>
      <t xml:space="preserve"> </t>
    </r>
    <r>
      <rPr>
        <sz val="12"/>
        <rFont val="Calibri"/>
        <family val="2"/>
      </rPr>
      <t xml:space="preserve">After the close of the calendar year, the OSS shall determine if any registrants have not voted during the </t>
    </r>
    <r>
      <rPr>
        <i/>
        <sz val="12"/>
        <rFont val="Calibri"/>
        <family val="2"/>
      </rPr>
      <t>preceding</t>
    </r>
    <r>
      <rPr>
        <sz val="12"/>
        <rFont val="Calibri"/>
        <family val="2"/>
      </rPr>
      <t xml:space="preserve"> four years. Those records will be changed to the status of "inactive." The OSS prepares a report to the county auditor containing the names of all registrants whose status was changed to "inactive."</t>
    </r>
  </si>
  <si>
    <r>
      <t xml:space="preserve">Jurisdiction with February Uniform Election Day Special Election: </t>
    </r>
    <r>
      <rPr>
        <sz val="12"/>
        <rFont val="Calibri"/>
        <family val="2"/>
      </rPr>
      <t xml:space="preserve">Because of the Annual List Maintenance (ALM) being conducted within an Absentee Ballot voting period, if a jurisdiction with a </t>
    </r>
    <r>
      <rPr>
        <b/>
        <i/>
        <u/>
        <sz val="12"/>
        <rFont val="Calibri"/>
        <family val="2"/>
      </rPr>
      <t>February Uniform Election Date</t>
    </r>
    <r>
      <rPr>
        <sz val="12"/>
        <rFont val="Calibri"/>
        <family val="2"/>
      </rPr>
      <t xml:space="preserve"> special election has sent any Absentee Ballots to registered voters before this date, they should verify that those names are not on the "inactivation" list (auditor has list). If so, the county will need to re-activate the voter's record because they have applied for an Absentee Ballot (completed an election activity that includes signing a certification statement) before the ALM process and, therefore, their record maybe "should have" remained active as there was an absentee ballot administered while "active" and is in the process of being voted. Consult legal advisor for guidance.</t>
    </r>
  </si>
  <si>
    <r>
      <t xml:space="preserve">Jurisdiction with April Uniform Election Day Special Election: </t>
    </r>
    <r>
      <rPr>
        <sz val="12"/>
        <rFont val="Calibri"/>
        <family val="2"/>
      </rPr>
      <t xml:space="preserve">Last day to notify OSS of a county, municipality or school district's use of electronic rosters (e-pollbooks) for the first time in the </t>
    </r>
    <r>
      <rPr>
        <b/>
        <i/>
        <u/>
        <sz val="12"/>
        <rFont val="Calibri"/>
        <family val="2"/>
      </rPr>
      <t>April Uniform Election Date</t>
    </r>
    <r>
      <rPr>
        <sz val="12"/>
        <rFont val="Calibri"/>
        <family val="2"/>
      </rPr>
      <t xml:space="preserve"> election. Precincts are to be identified. Valid for those precincts for subsequent elections until revoked. If precincts are added later, a new notification is required - at least 90 days before the </t>
    </r>
    <r>
      <rPr>
        <i/>
        <sz val="12"/>
        <rFont val="Calibri"/>
        <family val="2"/>
      </rPr>
      <t>first</t>
    </r>
    <r>
      <rPr>
        <sz val="12"/>
        <rFont val="Calibri"/>
        <family val="2"/>
      </rPr>
      <t xml:space="preserve"> election.</t>
    </r>
  </si>
  <si>
    <r>
      <t>Election Administration:</t>
    </r>
    <r>
      <rPr>
        <sz val="12"/>
        <rFont val="Calibri"/>
        <family val="2"/>
      </rPr>
      <t xml:space="preserve"> Candidates may withdraw from </t>
    </r>
    <r>
      <rPr>
        <b/>
        <i/>
        <u/>
        <sz val="12"/>
        <rFont val="Calibri"/>
        <family val="2"/>
      </rPr>
      <t>March Town</t>
    </r>
    <r>
      <rPr>
        <sz val="12"/>
        <rFont val="Calibri"/>
        <family val="2"/>
      </rPr>
      <t xml:space="preserve"> elections until 5:00 p.m. – within two days after filing closes.</t>
    </r>
  </si>
  <si>
    <r>
      <t>Town with March Elections:</t>
    </r>
    <r>
      <rPr>
        <sz val="12"/>
        <rFont val="Calibri"/>
        <family val="2"/>
      </rPr>
      <t xml:space="preserve"> Candidates may withdraw from </t>
    </r>
    <r>
      <rPr>
        <b/>
        <i/>
        <u/>
        <sz val="12"/>
        <rFont val="Calibri"/>
        <family val="2"/>
      </rPr>
      <t>March Town</t>
    </r>
    <r>
      <rPr>
        <sz val="12"/>
        <rFont val="Calibri"/>
        <family val="2"/>
      </rPr>
      <t xml:space="preserve"> elections until 5:00 p.m. – within two days after filing closes.</t>
    </r>
  </si>
  <si>
    <r>
      <t>Legislature:</t>
    </r>
    <r>
      <rPr>
        <sz val="12"/>
        <rFont val="Calibri"/>
        <family val="2"/>
      </rPr>
      <t xml:space="preserve"> OSS provides to the chair and ranking minority members of the legislative committees with jurisdiction over elections a statistical report related to Absentee Ballot voting in the most recent State Elections Cycle - by January 15 of every odd-numbered year.</t>
    </r>
  </si>
  <si>
    <r>
      <t>Election Administration:</t>
    </r>
    <r>
      <rPr>
        <sz val="12"/>
        <rFont val="Calibri"/>
        <family val="2"/>
      </rPr>
      <t xml:space="preserve"> OSS provides to the chair and ranking minority members of the legislative committees with jurisdiction over elections a statistical report related to Absentee Ballot voting in the most recent State Elections Cycle - by January 15 of every odd-numbered year.</t>
    </r>
  </si>
  <si>
    <r>
      <t xml:space="preserve">Martin Luther King Jr. Day Holiday - </t>
    </r>
    <r>
      <rPr>
        <sz val="12"/>
        <rFont val="Calibri"/>
        <family val="2"/>
      </rPr>
      <t>No public business shall be transacted, except in cases of necessity.</t>
    </r>
  </si>
  <si>
    <r>
      <t xml:space="preserve">Jurisdiction with February Uniform Election Day Special Election: </t>
    </r>
    <r>
      <rPr>
        <sz val="12"/>
        <rFont val="Calibri"/>
        <family val="2"/>
      </rPr>
      <t xml:space="preserve">Last day to pre-register for </t>
    </r>
    <r>
      <rPr>
        <b/>
        <i/>
        <u/>
        <sz val="12"/>
        <rFont val="Calibri"/>
        <family val="2"/>
      </rPr>
      <t>February Uniform Election Date</t>
    </r>
    <r>
      <rPr>
        <sz val="12"/>
        <rFont val="Calibri"/>
        <family val="2"/>
      </rPr>
      <t xml:space="preserve"> elections. Paper apps received in person or by mail have a 5:00 p.m. deadline. Online voter registrations received through OSS secure website have an 11:59 p.m. deadline – closes 21 days before election.</t>
    </r>
  </si>
  <si>
    <r>
      <t>Jurisdiction with February Uniform Election Day Special Election:</t>
    </r>
    <r>
      <rPr>
        <sz val="12"/>
        <rFont val="Calibri"/>
        <family val="2"/>
      </rPr>
      <t xml:space="preserve"> Period of time during which Election Judges shall deliver </t>
    </r>
    <r>
      <rPr>
        <b/>
        <i/>
        <u/>
        <sz val="12"/>
        <rFont val="Calibri"/>
        <family val="2"/>
      </rPr>
      <t>February Uniform Election Date</t>
    </r>
    <r>
      <rPr>
        <sz val="12"/>
        <rFont val="Calibri"/>
        <family val="2"/>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t>
    </r>
  </si>
  <si>
    <r>
      <t xml:space="preserve">Jurisdiction with February Uniform Election Day Special Election: </t>
    </r>
    <r>
      <rPr>
        <sz val="12"/>
        <rFont val="Calibri"/>
        <family val="2"/>
      </rPr>
      <t xml:space="preserve">Auditor mails late registration letters to those with </t>
    </r>
    <r>
      <rPr>
        <b/>
        <i/>
        <u/>
        <sz val="12"/>
        <rFont val="Calibri"/>
        <family val="2"/>
      </rPr>
      <t>February Uniform Election Date</t>
    </r>
    <r>
      <rPr>
        <sz val="12"/>
        <rFont val="Calibri"/>
        <family val="2"/>
      </rPr>
      <t xml:space="preserve"> elections who did not meet the pre-registration deadline. Some types of </t>
    </r>
    <r>
      <rPr>
        <i/>
        <sz val="12"/>
        <rFont val="Calibri"/>
        <family val="2"/>
      </rPr>
      <t>returned</t>
    </r>
    <r>
      <rPr>
        <sz val="12"/>
        <rFont val="Calibri"/>
        <family val="2"/>
      </rPr>
      <t xml:space="preserve"> "mail ballots" have late registration notice requirements too - begins 20 days before election.</t>
    </r>
  </si>
  <si>
    <r>
      <t>Election Administration:</t>
    </r>
    <r>
      <rPr>
        <sz val="12"/>
        <rFont val="Calibri"/>
        <family val="2"/>
      </rPr>
      <t xml:space="preserve"> Must appoint </t>
    </r>
    <r>
      <rPr>
        <b/>
        <i/>
        <u/>
        <sz val="12"/>
        <rFont val="Calibri"/>
        <family val="2"/>
      </rPr>
      <t>March Town</t>
    </r>
    <r>
      <rPr>
        <sz val="12"/>
        <rFont val="Calibri"/>
        <family val="2"/>
      </rPr>
      <t xml:space="preserve"> election </t>
    </r>
    <r>
      <rPr>
        <i/>
        <sz val="12"/>
        <rFont val="Calibri"/>
        <family val="2"/>
      </rPr>
      <t>mail and UOCAVA (county appoints) ballot board members</t>
    </r>
    <r>
      <rPr>
        <sz val="12"/>
        <rFont val="Calibri"/>
        <family val="2"/>
      </rPr>
      <t xml:space="preserve"> </t>
    </r>
    <r>
      <rPr>
        <u/>
        <sz val="12"/>
        <rFont val="Calibri"/>
        <family val="2"/>
      </rPr>
      <t>by</t>
    </r>
    <r>
      <rPr>
        <sz val="12"/>
        <rFont val="Calibri"/>
        <family val="2"/>
      </rPr>
      <t xml:space="preserve"> the time they are to examine the voted ballot </t>
    </r>
    <r>
      <rPr>
        <i/>
        <sz val="12"/>
        <rFont val="Calibri"/>
        <family val="2"/>
      </rPr>
      <t>return</t>
    </r>
    <r>
      <rPr>
        <sz val="12"/>
        <rFont val="Calibri"/>
        <family val="2"/>
      </rPr>
      <t xml:space="preserve"> envelopes and mark them "accepted" or "rejected" - before voted </t>
    </r>
    <r>
      <rPr>
        <i/>
        <sz val="12"/>
        <rFont val="Calibri"/>
        <family val="2"/>
      </rPr>
      <t>mail and UOCAVA</t>
    </r>
    <r>
      <rPr>
        <sz val="12"/>
        <rFont val="Calibri"/>
        <family val="2"/>
      </rPr>
      <t xml:space="preserve"> ballots are returned.</t>
    </r>
  </si>
  <si>
    <r>
      <t>Town with March Elections:</t>
    </r>
    <r>
      <rPr>
        <sz val="12"/>
        <rFont val="Calibri"/>
        <family val="2"/>
      </rPr>
      <t xml:space="preserve"> Must appoint </t>
    </r>
    <r>
      <rPr>
        <b/>
        <i/>
        <u/>
        <sz val="12"/>
        <rFont val="Calibri"/>
        <family val="2"/>
      </rPr>
      <t>March Town</t>
    </r>
    <r>
      <rPr>
        <sz val="12"/>
        <rFont val="Calibri"/>
        <family val="2"/>
      </rPr>
      <t xml:space="preserve"> election </t>
    </r>
    <r>
      <rPr>
        <i/>
        <sz val="12"/>
        <rFont val="Calibri"/>
        <family val="2"/>
      </rPr>
      <t>mail and UOCAVA (county appoints) ballot board members</t>
    </r>
    <r>
      <rPr>
        <sz val="12"/>
        <rFont val="Calibri"/>
        <family val="2"/>
      </rPr>
      <t xml:space="preserve"> </t>
    </r>
    <r>
      <rPr>
        <u/>
        <sz val="12"/>
        <rFont val="Calibri"/>
        <family val="2"/>
      </rPr>
      <t>by</t>
    </r>
    <r>
      <rPr>
        <sz val="12"/>
        <rFont val="Calibri"/>
        <family val="2"/>
      </rPr>
      <t xml:space="preserve"> the time they are to examine the voted ballot </t>
    </r>
    <r>
      <rPr>
        <i/>
        <sz val="12"/>
        <rFont val="Calibri"/>
        <family val="2"/>
      </rPr>
      <t>return</t>
    </r>
    <r>
      <rPr>
        <sz val="12"/>
        <rFont val="Calibri"/>
        <family val="2"/>
      </rPr>
      <t xml:space="preserve"> envelopes and mark them "accepted" or "rejected" - before voted </t>
    </r>
    <r>
      <rPr>
        <i/>
        <sz val="12"/>
        <rFont val="Calibri"/>
        <family val="2"/>
      </rPr>
      <t>mail and UOCAVA</t>
    </r>
    <r>
      <rPr>
        <sz val="12"/>
        <rFont val="Calibri"/>
        <family val="2"/>
      </rPr>
      <t xml:space="preserve"> ballots are returned.</t>
    </r>
  </si>
  <si>
    <r>
      <t xml:space="preserve">Election Administration: </t>
    </r>
    <r>
      <rPr>
        <sz val="12"/>
        <rFont val="Calibri"/>
        <family val="2"/>
      </rPr>
      <t xml:space="preserve">An updated master list for each precinct must be available for </t>
    </r>
    <r>
      <rPr>
        <b/>
        <i/>
        <u/>
        <sz val="12"/>
        <rFont val="Calibri"/>
        <family val="2"/>
      </rPr>
      <t>March Town</t>
    </r>
    <r>
      <rPr>
        <sz val="12"/>
        <rFont val="Calibri"/>
        <family val="2"/>
      </rPr>
      <t xml:space="preserve"> elections Absentee Ballot voting. Absentee Ballot voting for a town general election held in March may begin 30 days before that election, as opposed to 46 days for all other elections. Even though Absentee Ballot voting starts at 30 days before March town elections, the master list is still required to be available at the 46 day mark - at least 46 days before each election.</t>
    </r>
  </si>
  <si>
    <r>
      <t>Town with March Elections:</t>
    </r>
    <r>
      <rPr>
        <sz val="12"/>
        <rFont val="Calibri"/>
        <family val="2"/>
      </rPr>
      <t xml:space="preserve"> An updated master list for each precinct must be available for </t>
    </r>
    <r>
      <rPr>
        <b/>
        <i/>
        <u/>
        <sz val="12"/>
        <rFont val="Calibri"/>
        <family val="2"/>
      </rPr>
      <t>March Town</t>
    </r>
    <r>
      <rPr>
        <sz val="12"/>
        <rFont val="Calibri"/>
        <family val="2"/>
      </rPr>
      <t xml:space="preserve"> elections Absentee Ballot voting. Absentee Ballot voting for a town general election held in March may begin 30 days before that election, as opposed to 46 days for all other elections. Even though Absentee Ballot voting starts at 30 days before March town elections, the master list is still required to be available at the 46 day mark - at least 46 days before each election.</t>
    </r>
  </si>
  <si>
    <r>
      <t>Election Administration:</t>
    </r>
    <r>
      <rPr>
        <sz val="12"/>
        <rFont val="Calibri"/>
        <family val="2"/>
      </rPr>
      <t xml:space="preserve"> The county auditor is to transmit </t>
    </r>
    <r>
      <rPr>
        <b/>
        <i/>
        <u/>
        <sz val="12"/>
        <rFont val="Calibri"/>
        <family val="2"/>
      </rPr>
      <t>March Town</t>
    </r>
    <r>
      <rPr>
        <sz val="12"/>
        <rFont val="Calibri"/>
        <family val="2"/>
      </rPr>
      <t xml:space="preserve"> UOCAVA ballots for town residents with UOCAVA applications on file for that calendar year. </t>
    </r>
    <r>
      <rPr>
        <u/>
        <sz val="12"/>
        <rFont val="Calibri"/>
        <family val="2"/>
      </rPr>
      <t>Town clerk to provide ballots to auditor's office for transmission</t>
    </r>
    <r>
      <rPr>
        <sz val="12"/>
        <rFont val="Calibri"/>
        <family val="2"/>
      </rPr>
      <t xml:space="preserve"> - at least 46 days before the election.</t>
    </r>
  </si>
  <si>
    <r>
      <t xml:space="preserve">Town with March Elections: </t>
    </r>
    <r>
      <rPr>
        <sz val="12"/>
        <rFont val="Calibri"/>
        <family val="2"/>
      </rPr>
      <t xml:space="preserve">The county auditor is to transmit </t>
    </r>
    <r>
      <rPr>
        <b/>
        <i/>
        <u/>
        <sz val="12"/>
        <rFont val="Calibri"/>
        <family val="2"/>
      </rPr>
      <t>March Town</t>
    </r>
    <r>
      <rPr>
        <sz val="12"/>
        <rFont val="Calibri"/>
        <family val="2"/>
      </rPr>
      <t xml:space="preserve"> UOCAVA ballots for town residents with UOCAVA applications on file for that calendar year. </t>
    </r>
    <r>
      <rPr>
        <u/>
        <sz val="12"/>
        <rFont val="Calibri"/>
        <family val="2"/>
      </rPr>
      <t>Town clerk to provide ballots to auditor's office for transmission</t>
    </r>
    <r>
      <rPr>
        <sz val="12"/>
        <rFont val="Calibri"/>
        <family val="2"/>
      </rPr>
      <t xml:space="preserve"> - at least 46 days before the election.</t>
    </r>
  </si>
  <si>
    <r>
      <t>Election Administration:</t>
    </r>
    <r>
      <rPr>
        <sz val="12"/>
        <rFont val="Calibri"/>
        <family val="2"/>
      </rPr>
      <t xml:space="preserve"> An agent returning another's Absentee Ballot or Mail Ballot must show ID with name and signature. March Town election administrators record agent's name/address, voter's name/address and has agent sign the log. An agent may deliver no more than three other voters' ballots in any election. Ballot packets returned by agents are to be reviewed for tampering.</t>
    </r>
  </si>
  <si>
    <r>
      <t>Town with March Elections</t>
    </r>
    <r>
      <rPr>
        <sz val="12"/>
        <rFont val="Calibri"/>
        <family val="2"/>
      </rPr>
      <t>: An agent returning another's Absentee Ballot or Mail Ballot must show ID with name and signature. March Town election administrators record agent's name/address, voter's name/address and has agent sign the log. An agent may deliver no more than three other voters' ballots in any election. Ballot packets returned by agents are to be reviewed for tampering.</t>
    </r>
  </si>
  <si>
    <r>
      <t xml:space="preserve">Town with March Elections: </t>
    </r>
    <r>
      <rPr>
        <sz val="12"/>
        <rFont val="Calibri"/>
        <family val="2"/>
      </rPr>
      <t xml:space="preserve">All </t>
    </r>
    <r>
      <rPr>
        <b/>
        <i/>
        <u/>
        <sz val="12"/>
        <rFont val="Calibri"/>
        <family val="2"/>
      </rPr>
      <t>March Town</t>
    </r>
    <r>
      <rPr>
        <sz val="12"/>
        <rFont val="Calibri"/>
        <family val="2"/>
      </rPr>
      <t xml:space="preserve"> election administrators date, stamp or initial and record returned voted ballot envelopes (if SVRS being used, mark as received in SVRS) and place in secure location for ballot board review.</t>
    </r>
  </si>
  <si>
    <r>
      <t xml:space="preserve">Election Administration: </t>
    </r>
    <r>
      <rPr>
        <b/>
        <i/>
        <u/>
        <sz val="12"/>
        <rFont val="Calibri"/>
        <family val="2"/>
      </rPr>
      <t>March Town</t>
    </r>
    <r>
      <rPr>
        <sz val="12"/>
        <rFont val="Calibri"/>
        <family val="2"/>
      </rPr>
      <t xml:space="preserve"> Mail Ballot ballot boards review voted returned ballot envelopes for "acceptance" or "rejection." Within 5 days after receipt for voted ballots returned from beginning of Mail Ballot voting period through the 15th day before the election. Beginning the 14th day before the election, voted ballots must be reviewed within 3 days - beginning of Mail Ballot voting period (at least 46 days before election) until no later than 24 hours after the end of voting.</t>
    </r>
  </si>
  <si>
    <r>
      <t xml:space="preserve">Jurisdiction with February Uniform Election Day Special Election: </t>
    </r>
    <r>
      <rPr>
        <sz val="12"/>
        <rFont val="Calibri"/>
        <family val="2"/>
      </rPr>
      <t xml:space="preserve">Last day to send an initial or subsequent mailing of Mail Ballot or Mail Election ballots to those voters in a </t>
    </r>
    <r>
      <rPr>
        <b/>
        <i/>
        <u/>
        <sz val="12"/>
        <rFont val="Calibri"/>
        <family val="2"/>
      </rPr>
      <t>February Uniform Election Date</t>
    </r>
    <r>
      <rPr>
        <sz val="12"/>
        <rFont val="Calibri"/>
        <family val="2"/>
      </rPr>
      <t xml:space="preserve"> mail ballot precinct who registered to vote before the 20th day before the election - no later than 14 days before the election.</t>
    </r>
  </si>
  <si>
    <r>
      <t xml:space="preserve">Jurisdiction with February Uniform Election Day Special Election: </t>
    </r>
    <r>
      <rPr>
        <sz val="12"/>
        <rFont val="Calibri"/>
        <family val="2"/>
      </rPr>
      <t xml:space="preserve">Last day to publish municipal </t>
    </r>
    <r>
      <rPr>
        <b/>
        <i/>
        <u/>
        <sz val="12"/>
        <rFont val="Calibri"/>
        <family val="2"/>
      </rPr>
      <t>February Uniform Election Date</t>
    </r>
    <r>
      <rPr>
        <sz val="12"/>
        <rFont val="Calibri"/>
        <family val="2"/>
      </rPr>
      <t xml:space="preserve"> </t>
    </r>
    <r>
      <rPr>
        <i/>
        <sz val="12"/>
        <rFont val="Calibri"/>
        <family val="2"/>
      </rPr>
      <t>special</t>
    </r>
    <r>
      <rPr>
        <sz val="12"/>
        <rFont val="Calibri"/>
        <family val="2"/>
      </rPr>
      <t xml:space="preserve"> election </t>
    </r>
    <r>
      <rPr>
        <i/>
        <sz val="12"/>
        <rFont val="Calibri"/>
        <family val="2"/>
      </rPr>
      <t xml:space="preserve">sample ballot </t>
    </r>
    <r>
      <rPr>
        <sz val="12"/>
        <rFont val="Calibri"/>
        <family val="2"/>
      </rPr>
      <t>(Optional for 4th class cities and  *non-metro towns) – at least 2 weeks before election.</t>
    </r>
  </si>
  <si>
    <r>
      <t xml:space="preserve">Election Administration: </t>
    </r>
    <r>
      <rPr>
        <sz val="12"/>
        <rFont val="Calibri"/>
        <family val="2"/>
      </rPr>
      <t xml:space="preserve">If a city is NOT primary possible and if the city has </t>
    </r>
    <r>
      <rPr>
        <i/>
        <sz val="12"/>
        <rFont val="Calibri"/>
        <family val="2"/>
      </rPr>
      <t>odd-year</t>
    </r>
    <r>
      <rPr>
        <sz val="12"/>
        <rFont val="Calibri"/>
        <family val="2"/>
      </rPr>
      <t xml:space="preserve"> general elections, last day to pass an ordinance at a regular meeting to move general elections to even-year - at least 180 calendar days before the first day to file for candidacy in the next municipal election.</t>
    </r>
  </si>
  <si>
    <r>
      <t xml:space="preserve">Political Parties: </t>
    </r>
    <r>
      <rPr>
        <sz val="12"/>
        <rFont val="Calibri"/>
        <family val="2"/>
      </rPr>
      <t xml:space="preserve">If a city is NOT primary possible and if the city has </t>
    </r>
    <r>
      <rPr>
        <i/>
        <sz val="12"/>
        <rFont val="Calibri"/>
        <family val="2"/>
      </rPr>
      <t>odd-year</t>
    </r>
    <r>
      <rPr>
        <sz val="12"/>
        <rFont val="Calibri"/>
        <family val="2"/>
      </rPr>
      <t xml:space="preserve"> general elections, last day to pass an ordinance at a regular meeting to move general elections to even-year - at least 180 calendar days before the first day to file for candidacy in the next municipal election.</t>
    </r>
  </si>
  <si>
    <r>
      <t xml:space="preserve">City without a Primary: </t>
    </r>
    <r>
      <rPr>
        <sz val="12"/>
        <rFont val="Calibri"/>
        <family val="2"/>
      </rPr>
      <t>If a city is NOT primary possible and if the city has odd-year general elections, last day to pass an ordinance at a regular meeting to move general elections to even-year - at least 180 calendar days before the first day to file for candidacy in the next municipal election.</t>
    </r>
  </si>
  <si>
    <r>
      <t>Jurisdiction with February Uniform Election Day Special Elections:</t>
    </r>
    <r>
      <rPr>
        <sz val="12"/>
        <rFont val="Calibri"/>
        <family val="2"/>
      </rPr>
      <t xml:space="preserve"> Last day to </t>
    </r>
    <r>
      <rPr>
        <u/>
        <sz val="12"/>
        <rFont val="Calibri"/>
        <family val="2"/>
      </rPr>
      <t>post</t>
    </r>
    <r>
      <rPr>
        <sz val="12"/>
        <rFont val="Calibri"/>
        <family val="2"/>
      </rPr>
      <t xml:space="preserve"> notice of </t>
    </r>
    <r>
      <rPr>
        <b/>
        <i/>
        <u/>
        <sz val="12"/>
        <rFont val="Calibri"/>
        <family val="2"/>
      </rPr>
      <t>February Uniform Election Date</t>
    </r>
    <r>
      <rPr>
        <sz val="12"/>
        <rFont val="Calibri"/>
        <family val="2"/>
      </rPr>
      <t xml:space="preserve"> municipal and school district special elections – at least 10 days before election. (Optional for 1st, 2nd and 3rd class cities and *metro towns; </t>
    </r>
    <r>
      <rPr>
        <i/>
        <sz val="12"/>
        <rFont val="Calibri"/>
        <family val="2"/>
      </rPr>
      <t>mandatory</t>
    </r>
    <r>
      <rPr>
        <sz val="12"/>
        <rFont val="Calibri"/>
        <family val="2"/>
      </rPr>
      <t xml:space="preserve"> for 4th class cities and *non-metro towns that </t>
    </r>
    <r>
      <rPr>
        <i/>
        <sz val="12"/>
        <rFont val="Calibri"/>
        <family val="2"/>
      </rPr>
      <t>dispensed</t>
    </r>
    <r>
      <rPr>
        <sz val="12"/>
        <rFont val="Calibri"/>
        <family val="2"/>
      </rPr>
      <t xml:space="preserve"> with published notices)</t>
    </r>
  </si>
  <si>
    <r>
      <t xml:space="preserve">Jurisdiction with February Uniform Election Day Special Elections: </t>
    </r>
    <r>
      <rPr>
        <sz val="12"/>
        <rFont val="Calibri"/>
        <family val="2"/>
      </rPr>
      <t xml:space="preserve">Last day for a </t>
    </r>
    <r>
      <rPr>
        <b/>
        <i/>
        <u/>
        <sz val="12"/>
        <rFont val="Calibri"/>
        <family val="2"/>
      </rPr>
      <t>February Uniform Election Date</t>
    </r>
    <r>
      <rPr>
        <sz val="12"/>
        <rFont val="Calibri"/>
        <family val="2"/>
      </rPr>
      <t xml:space="preserve"> election judge to submit written notice to clerk of serving voluntarily without pay – no later than 10 days before the election.</t>
    </r>
  </si>
  <si>
    <r>
      <t xml:space="preserve">Jurisdiction with April Uniform Election Day Special Election: </t>
    </r>
    <r>
      <rPr>
        <sz val="12"/>
        <rFont val="Calibri"/>
        <family val="2"/>
      </rPr>
      <t xml:space="preserve">Last day for city, town or county (unorganized territories) with an </t>
    </r>
    <r>
      <rPr>
        <b/>
        <i/>
        <u/>
        <sz val="12"/>
        <rFont val="Calibri"/>
        <family val="2"/>
      </rPr>
      <t>April Uniform Election Date</t>
    </r>
    <r>
      <rPr>
        <sz val="12"/>
        <rFont val="Calibri"/>
        <family val="2"/>
      </rPr>
      <t xml:space="preserve"> special election being held within their boundaries to adopt election precinct </t>
    </r>
    <r>
      <rPr>
        <i/>
        <sz val="12"/>
        <rFont val="Calibri"/>
        <family val="2"/>
      </rPr>
      <t>boundary</t>
    </r>
    <r>
      <rPr>
        <sz val="12"/>
        <rFont val="Calibri"/>
        <family val="2"/>
      </rPr>
      <t xml:space="preserve"> changes - at least 10 weeks before the date of the next election.</t>
    </r>
  </si>
  <si>
    <r>
      <t xml:space="preserve">Jurisdiction with February Uniform Election Day Special Election: </t>
    </r>
    <r>
      <rPr>
        <sz val="12"/>
        <rFont val="Calibri"/>
        <family val="2"/>
      </rPr>
      <t xml:space="preserve">After the close of business on the 7th day before the </t>
    </r>
    <r>
      <rPr>
        <b/>
        <i/>
        <u/>
        <sz val="12"/>
        <rFont val="Calibri"/>
        <family val="2"/>
      </rPr>
      <t>February Uniform Election Date</t>
    </r>
    <r>
      <rPr>
        <sz val="12"/>
        <rFont val="Calibri"/>
        <family val="2"/>
      </rPr>
      <t xml:space="preserve"> elections, Absentee Ballot and Mail Ballot return envelopes marked as "accepted" may be opened, duplicated as needed, initialed and deposited in ballot box (counted) - begins the 7th day before election.</t>
    </r>
  </si>
  <si>
    <r>
      <t>Jurisdiction with February Uniform Election Day Special Election:</t>
    </r>
    <r>
      <rPr>
        <sz val="12"/>
        <rFont val="Calibri"/>
        <family val="2"/>
      </rPr>
      <t xml:space="preserve"> Period of time when counties or municipalities can choose to make available a ballot counter and ballot box for the use of </t>
    </r>
    <r>
      <rPr>
        <b/>
        <i/>
        <u/>
        <sz val="12"/>
        <rFont val="Calibri"/>
        <family val="2"/>
      </rPr>
      <t>February Uniform Election Date</t>
    </r>
    <r>
      <rPr>
        <sz val="12"/>
        <rFont val="Calibri"/>
        <family val="2"/>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and signature of a certification statement are still required. The "accepted" Absentee Ballot must be immediately recorded in SVRS. This alternative procedure is not available for mail ballots - during the 7 days before the election.</t>
    </r>
  </si>
  <si>
    <r>
      <t>Election Administration:</t>
    </r>
    <r>
      <rPr>
        <sz val="12"/>
        <rFont val="Calibri"/>
        <family val="2"/>
      </rPr>
      <t xml:space="preserve"> Must appoint </t>
    </r>
    <r>
      <rPr>
        <b/>
        <i/>
        <u/>
        <sz val="12"/>
        <rFont val="Calibri"/>
        <family val="2"/>
      </rPr>
      <t>March Town</t>
    </r>
    <r>
      <rPr>
        <sz val="12"/>
        <rFont val="Calibri"/>
        <family val="2"/>
      </rPr>
      <t xml:space="preserve"> elections </t>
    </r>
    <r>
      <rPr>
        <i/>
        <u/>
        <sz val="12"/>
        <rFont val="Calibri"/>
        <family val="2"/>
      </rPr>
      <t>absentee</t>
    </r>
    <r>
      <rPr>
        <i/>
        <sz val="12"/>
        <rFont val="Calibri"/>
        <family val="2"/>
      </rPr>
      <t xml:space="preserve"> ballot board members</t>
    </r>
    <r>
      <rPr>
        <sz val="12"/>
        <rFont val="Calibri"/>
        <family val="2"/>
      </rPr>
      <t xml:space="preserve"> </t>
    </r>
    <r>
      <rPr>
        <u/>
        <sz val="12"/>
        <rFont val="Calibri"/>
        <family val="2"/>
      </rPr>
      <t>by</t>
    </r>
    <r>
      <rPr>
        <sz val="12"/>
        <rFont val="Calibri"/>
        <family val="2"/>
      </rPr>
      <t xml:space="preserve"> the time they are to examine the voted ballots </t>
    </r>
    <r>
      <rPr>
        <i/>
        <sz val="12"/>
        <rFont val="Calibri"/>
        <family val="2"/>
      </rPr>
      <t>return</t>
    </r>
    <r>
      <rPr>
        <sz val="12"/>
        <rFont val="Calibri"/>
        <family val="2"/>
      </rPr>
      <t xml:space="preserve"> envelopes and mark them "accepted" or "rejected" - before voted </t>
    </r>
    <r>
      <rPr>
        <u/>
        <sz val="12"/>
        <rFont val="Calibri"/>
        <family val="2"/>
      </rPr>
      <t>absentee</t>
    </r>
    <r>
      <rPr>
        <sz val="12"/>
        <rFont val="Calibri"/>
        <family val="2"/>
      </rPr>
      <t xml:space="preserve"> (30 days for </t>
    </r>
    <r>
      <rPr>
        <u/>
        <sz val="12"/>
        <rFont val="Calibri"/>
        <family val="2"/>
      </rPr>
      <t>March</t>
    </r>
    <r>
      <rPr>
        <sz val="12"/>
        <rFont val="Calibri"/>
        <family val="2"/>
      </rPr>
      <t xml:space="preserve"> town election) ballots are returned.</t>
    </r>
  </si>
  <si>
    <r>
      <t>Town with March Elections:</t>
    </r>
    <r>
      <rPr>
        <sz val="12"/>
        <rFont val="Calibri"/>
        <family val="2"/>
      </rPr>
      <t xml:space="preserve"> Must appoint </t>
    </r>
    <r>
      <rPr>
        <b/>
        <i/>
        <u/>
        <sz val="12"/>
        <rFont val="Calibri"/>
        <family val="2"/>
      </rPr>
      <t>March Town</t>
    </r>
    <r>
      <rPr>
        <sz val="12"/>
        <rFont val="Calibri"/>
        <family val="2"/>
      </rPr>
      <t xml:space="preserve"> elections </t>
    </r>
    <r>
      <rPr>
        <i/>
        <u/>
        <sz val="12"/>
        <rFont val="Calibri"/>
        <family val="2"/>
      </rPr>
      <t>absentee</t>
    </r>
    <r>
      <rPr>
        <i/>
        <sz val="12"/>
        <rFont val="Calibri"/>
        <family val="2"/>
      </rPr>
      <t xml:space="preserve"> ballot board members</t>
    </r>
    <r>
      <rPr>
        <sz val="12"/>
        <rFont val="Calibri"/>
        <family val="2"/>
      </rPr>
      <t xml:space="preserve"> </t>
    </r>
    <r>
      <rPr>
        <u/>
        <sz val="12"/>
        <rFont val="Calibri"/>
        <family val="2"/>
      </rPr>
      <t>by</t>
    </r>
    <r>
      <rPr>
        <sz val="12"/>
        <rFont val="Calibri"/>
        <family val="2"/>
      </rPr>
      <t xml:space="preserve"> the time they are to examine the voted ballots </t>
    </r>
    <r>
      <rPr>
        <i/>
        <sz val="12"/>
        <rFont val="Calibri"/>
        <family val="2"/>
      </rPr>
      <t>return</t>
    </r>
    <r>
      <rPr>
        <sz val="12"/>
        <rFont val="Calibri"/>
        <family val="2"/>
      </rPr>
      <t xml:space="preserve"> envelopes and mark them "accepted" or "rejected" - before voted </t>
    </r>
    <r>
      <rPr>
        <u/>
        <sz val="12"/>
        <rFont val="Calibri"/>
        <family val="2"/>
      </rPr>
      <t>absentee</t>
    </r>
    <r>
      <rPr>
        <sz val="12"/>
        <rFont val="Calibri"/>
        <family val="2"/>
      </rPr>
      <t xml:space="preserve"> (30 days for </t>
    </r>
    <r>
      <rPr>
        <u/>
        <sz val="12"/>
        <rFont val="Calibri"/>
        <family val="2"/>
      </rPr>
      <t>March</t>
    </r>
    <r>
      <rPr>
        <sz val="12"/>
        <rFont val="Calibri"/>
        <family val="2"/>
      </rPr>
      <t xml:space="preserve"> town election) ballots are returned.</t>
    </r>
  </si>
  <si>
    <r>
      <t>Jurisdiction with February Uniform Election Day Special Election:</t>
    </r>
    <r>
      <rPr>
        <sz val="12"/>
        <rFont val="Calibri"/>
        <family val="2"/>
      </rPr>
      <t xml:space="preserve"> If an Absentee Ballot or Mail Ballot returned ballot envelope is rejected within 5 days of the </t>
    </r>
    <r>
      <rPr>
        <b/>
        <i/>
        <u/>
        <sz val="12"/>
        <rFont val="Calibri"/>
        <family val="2"/>
      </rPr>
      <t>February Uniform Election Date</t>
    </r>
    <r>
      <rPr>
        <sz val="12"/>
        <rFont val="Calibri"/>
        <family val="2"/>
      </rPr>
      <t xml:space="preserve"> elections, the envelopes must remain sealed and the administrator must attempt to contact the voter by telephone or e-mail to notify them of the rejection. Attempts to contact must be documented.</t>
    </r>
  </si>
  <si>
    <r>
      <t xml:space="preserve">Election Administration: </t>
    </r>
    <r>
      <rPr>
        <sz val="12"/>
        <rFont val="Calibri"/>
        <family val="2"/>
      </rPr>
      <t xml:space="preserve">Last day for county to certify to OSS that the electronic rosters (e-pollbooks) being used at </t>
    </r>
    <r>
      <rPr>
        <b/>
        <i/>
        <u/>
        <sz val="12"/>
        <rFont val="Calibri"/>
        <family val="2"/>
      </rPr>
      <t>March Town</t>
    </r>
    <r>
      <rPr>
        <sz val="12"/>
        <rFont val="Calibri"/>
        <family val="2"/>
      </rPr>
      <t xml:space="preserve"> election </t>
    </r>
    <r>
      <rPr>
        <b/>
        <i/>
        <u/>
        <sz val="12"/>
        <rFont val="Calibri"/>
        <family val="2"/>
      </rPr>
      <t>meet</t>
    </r>
    <r>
      <rPr>
        <i/>
        <u/>
        <sz val="12"/>
        <rFont val="Calibri"/>
        <family val="2"/>
      </rPr>
      <t xml:space="preserve"> all of the requirements </t>
    </r>
    <r>
      <rPr>
        <sz val="12"/>
        <rFont val="Calibri"/>
        <family val="2"/>
      </rPr>
      <t xml:space="preserve">of M.S. 201.225 - at least 30 days before </t>
    </r>
    <r>
      <rPr>
        <i/>
        <sz val="12"/>
        <rFont val="Calibri"/>
        <family val="2"/>
      </rPr>
      <t>each</t>
    </r>
    <r>
      <rPr>
        <sz val="12"/>
        <rFont val="Calibri"/>
        <family val="2"/>
      </rPr>
      <t xml:space="preserve"> election.</t>
    </r>
  </si>
  <si>
    <r>
      <t xml:space="preserve">Town with March Elections: </t>
    </r>
    <r>
      <rPr>
        <sz val="12"/>
        <rFont val="Calibri"/>
        <family val="2"/>
      </rPr>
      <t xml:space="preserve">Last day for county to certify to OSS that the electronic rosters (e-pollbooks) being used at </t>
    </r>
    <r>
      <rPr>
        <b/>
        <i/>
        <u/>
        <sz val="12"/>
        <rFont val="Calibri"/>
        <family val="2"/>
      </rPr>
      <t>March Town</t>
    </r>
    <r>
      <rPr>
        <sz val="12"/>
        <rFont val="Calibri"/>
        <family val="2"/>
      </rPr>
      <t xml:space="preserve"> election </t>
    </r>
    <r>
      <rPr>
        <b/>
        <i/>
        <u/>
        <sz val="12"/>
        <rFont val="Calibri"/>
        <family val="2"/>
      </rPr>
      <t>meet</t>
    </r>
    <r>
      <rPr>
        <i/>
        <u/>
        <sz val="12"/>
        <rFont val="Calibri"/>
        <family val="2"/>
      </rPr>
      <t xml:space="preserve"> all of the requirements </t>
    </r>
    <r>
      <rPr>
        <sz val="12"/>
        <rFont val="Calibri"/>
        <family val="2"/>
      </rPr>
      <t xml:space="preserve">of M.S. 201.225 - at least 30 days before </t>
    </r>
    <r>
      <rPr>
        <i/>
        <sz val="12"/>
        <rFont val="Calibri"/>
        <family val="2"/>
      </rPr>
      <t>each</t>
    </r>
    <r>
      <rPr>
        <sz val="12"/>
        <rFont val="Calibri"/>
        <family val="2"/>
      </rPr>
      <t xml:space="preserve"> election.</t>
    </r>
  </si>
  <si>
    <r>
      <t>Jurisdiction with February Uniform Election Day Special Election:</t>
    </r>
    <r>
      <rPr>
        <sz val="12"/>
        <rFont val="Calibri"/>
        <family val="2"/>
      </rPr>
      <t xml:space="preserve"> Last day to apply for </t>
    </r>
    <r>
      <rPr>
        <b/>
        <i/>
        <u/>
        <sz val="12"/>
        <rFont val="Calibri"/>
        <family val="2"/>
      </rPr>
      <t>February Uniform Election Date</t>
    </r>
    <r>
      <rPr>
        <sz val="12"/>
        <rFont val="Calibri"/>
        <family val="2"/>
      </rPr>
      <t xml:space="preserve"> Absentee Ballots. Exceptions for some residents/patients in health care/residential facilities, hospitals and shelters (M.S. 203B.04, subd. 2 and 203B.11, subds. 3 and 4) and Mail Ballot and Mail Election eligible voters not registered at the time ballots were mailed (M.S. 204B.45, subd. 2 and 204B.46) - Absentee Ballot applications may be submitted at any time not less than 1 day before the day of that election.</t>
    </r>
  </si>
  <si>
    <r>
      <t>Jurisdiction with February Uniform Election Day Special Election:</t>
    </r>
    <r>
      <rPr>
        <sz val="12"/>
        <rFont val="Calibri"/>
        <family val="2"/>
      </rPr>
      <t xml:space="preserve"> </t>
    </r>
    <r>
      <rPr>
        <b/>
        <i/>
        <u/>
        <sz val="12"/>
        <rFont val="Calibri"/>
        <family val="2"/>
      </rPr>
      <t>February Uniform Election Date</t>
    </r>
    <r>
      <rPr>
        <sz val="12"/>
        <rFont val="Calibri"/>
        <family val="2"/>
      </rPr>
      <t xml:space="preserve"> county and municipal Absentee Ballot voting offices open until 5:00 p.m. for acceptance of Absentee Ballot applications and casting of Absentee Ballots. School districts conducting a standalone election and administering their own Absentee Ballot voting, need not comply - until 5:00 p.m. on the day immediately preceding election.</t>
    </r>
  </si>
  <si>
    <r>
      <t xml:space="preserve">Jurisdiction with February Uniform Election Day Special Election: </t>
    </r>
    <r>
      <rPr>
        <sz val="12"/>
        <rFont val="Calibri"/>
        <family val="2"/>
      </rPr>
      <t xml:space="preserve">Last day to do public accuracy test of </t>
    </r>
    <r>
      <rPr>
        <b/>
        <i/>
        <u/>
        <sz val="12"/>
        <rFont val="Calibri"/>
        <family val="2"/>
      </rPr>
      <t>February Uniform Election Date</t>
    </r>
    <r>
      <rPr>
        <sz val="12"/>
        <rFont val="Calibri"/>
        <family val="2"/>
      </rPr>
      <t xml:space="preserve"> voting equipment of tabulator and/or assistive voting devices - within 14 days of election. Publish </t>
    </r>
    <r>
      <rPr>
        <i/>
        <sz val="12"/>
        <rFont val="Calibri"/>
        <family val="2"/>
      </rPr>
      <t>notice</t>
    </r>
    <r>
      <rPr>
        <sz val="12"/>
        <rFont val="Calibri"/>
        <family val="2"/>
      </rPr>
      <t xml:space="preserve"> at least 2 days before test.</t>
    </r>
  </si>
  <si>
    <r>
      <t>FEBRUARY UNIFORM ELECTION DAY:</t>
    </r>
    <r>
      <rPr>
        <sz val="12"/>
        <rFont val="Calibri"/>
        <family val="2"/>
      </rPr>
      <t xml:space="preserve"> </t>
    </r>
    <r>
      <rPr>
        <b/>
        <sz val="12"/>
        <rFont val="Calibri"/>
        <family val="2"/>
      </rPr>
      <t>Jurisdiction with February Uniform Election Day Special Election:</t>
    </r>
    <r>
      <rPr>
        <sz val="12"/>
        <rFont val="Calibri"/>
        <family val="2"/>
      </rPr>
      <t xml:space="preserve"> 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polling place.</t>
    </r>
  </si>
  <si>
    <r>
      <t xml:space="preserve">Jurisdiction with February Uniform Election Day Special Elections: </t>
    </r>
    <r>
      <rPr>
        <sz val="12"/>
        <rFont val="Calibri"/>
        <family val="2"/>
      </rPr>
      <t xml:space="preserve">After polls close on </t>
    </r>
    <r>
      <rPr>
        <b/>
        <i/>
        <u/>
        <sz val="12"/>
        <rFont val="Calibri"/>
        <family val="2"/>
      </rPr>
      <t>February Uniform Election Date</t>
    </r>
    <r>
      <rPr>
        <sz val="12"/>
        <rFont val="Calibri"/>
        <family val="2"/>
      </rPr>
      <t xml:space="preserve"> Election Day, at least 2 members of the ballot boards must "count" (may "run" tapes/reports) the Absentee Ballot and Mail Ballot ballots providing for vote totals for each candidate and question for each precinct. The Absentee Ballot count for a precinct must be recorded on its own summary statement. May have up to 24 hours to complete Absentee Ballot and Mail Ballot processing and counting tasks as per M.S. 203B.121, subd. 5(c). In state elections, Absentee Ballot and polling place totals for each precinct shall be combined before reported. In other elections, choice to report together or separately is available.</t>
    </r>
  </si>
  <si>
    <r>
      <t xml:space="preserve">Jurisdiction with May Uniform Election Day Special Election: </t>
    </r>
    <r>
      <rPr>
        <sz val="12"/>
        <rFont val="Calibri"/>
        <family val="2"/>
      </rPr>
      <t xml:space="preserve">Last day to notify OSS of a county, municipality or school district's use of electronic rosters (e-pollbooks) for the first time in the </t>
    </r>
    <r>
      <rPr>
        <b/>
        <i/>
        <u/>
        <sz val="12"/>
        <rFont val="Calibri"/>
        <family val="2"/>
      </rPr>
      <t>May Uniform Election Date</t>
    </r>
    <r>
      <rPr>
        <sz val="12"/>
        <rFont val="Calibri"/>
        <family val="2"/>
      </rPr>
      <t xml:space="preserve"> election. Precincts are to be identified. Valid for those precincts for subsequent elections until revoked. If precincts are added later, a new notification is required - at least 90 days before the </t>
    </r>
    <r>
      <rPr>
        <i/>
        <sz val="12"/>
        <rFont val="Calibri"/>
        <family val="2"/>
      </rPr>
      <t>first</t>
    </r>
    <r>
      <rPr>
        <sz val="12"/>
        <rFont val="Calibri"/>
        <family val="2"/>
      </rPr>
      <t xml:space="preserve"> election.</t>
    </r>
  </si>
  <si>
    <r>
      <t>Jurisdiction with February Uniform Election Day Special Election:</t>
    </r>
    <r>
      <rPr>
        <sz val="12"/>
        <rFont val="Calibri"/>
        <family val="2"/>
      </rPr>
      <t xml:space="preserve"> Counties post voter history from </t>
    </r>
    <r>
      <rPr>
        <b/>
        <i/>
        <u/>
        <sz val="12"/>
        <rFont val="Calibri"/>
        <family val="2"/>
      </rPr>
      <t>February Uniform Election Date</t>
    </r>
    <r>
      <rPr>
        <sz val="12"/>
        <rFont val="Calibri"/>
        <family val="2"/>
      </rPr>
      <t xml:space="preserve"> elections. Give history to late Absentee Ballot and Mail Ballot (clerks notify auditor of received late Absentee Ballots and Mail Ballots). Roster history must be done - within 6 weeks after the election.</t>
    </r>
  </si>
  <si>
    <r>
      <t>Jurisdiction with April Uniform Election Day Special Election:</t>
    </r>
    <r>
      <rPr>
        <sz val="12"/>
        <rFont val="Calibri"/>
        <family val="2"/>
      </rPr>
      <t xml:space="preserve"> Last day to send an </t>
    </r>
    <r>
      <rPr>
        <b/>
        <i/>
        <u/>
        <sz val="12"/>
        <rFont val="Calibri"/>
        <family val="2"/>
      </rPr>
      <t>April Uniform Election Date</t>
    </r>
    <r>
      <rPr>
        <sz val="12"/>
        <rFont val="Calibri"/>
        <family val="2"/>
      </rPr>
      <t xml:space="preserve"> Absentee Ballot application to each person on the list of eligible voters who have applied to automatically receive an Absentee Ballot application – at least 60 days before the election.</t>
    </r>
  </si>
  <si>
    <r>
      <t xml:space="preserve">Jurisdiction with April Uniform Election Day Special Election: </t>
    </r>
    <r>
      <rPr>
        <sz val="12"/>
        <rFont val="Calibri"/>
        <family val="2"/>
      </rPr>
      <t xml:space="preserve">Last day for jurisdictions with </t>
    </r>
    <r>
      <rPr>
        <b/>
        <i/>
        <u/>
        <sz val="12"/>
        <rFont val="Calibri"/>
        <family val="2"/>
      </rPr>
      <t>April Uniform Election Date</t>
    </r>
    <r>
      <rPr>
        <sz val="12"/>
        <rFont val="Calibri"/>
        <family val="2"/>
      </rPr>
      <t xml:space="preserve"> special elections to disseminate information to the public about the use of a </t>
    </r>
    <r>
      <rPr>
        <i/>
        <sz val="12"/>
        <rFont val="Calibri"/>
        <family val="2"/>
      </rPr>
      <t>new</t>
    </r>
    <r>
      <rPr>
        <sz val="12"/>
        <rFont val="Calibri"/>
        <family val="2"/>
      </rPr>
      <t xml:space="preserve"> voting system – at least 60 days prior to the election.</t>
    </r>
  </si>
  <si>
    <r>
      <t xml:space="preserve">Election Administration: </t>
    </r>
    <r>
      <rPr>
        <sz val="12"/>
        <rFont val="Calibri"/>
        <family val="2"/>
      </rPr>
      <t xml:space="preserve">Last day to appoint election judges for </t>
    </r>
    <r>
      <rPr>
        <b/>
        <i/>
        <u/>
        <sz val="12"/>
        <rFont val="Calibri"/>
        <family val="2"/>
      </rPr>
      <t>March Town</t>
    </r>
    <r>
      <rPr>
        <sz val="12"/>
        <rFont val="Calibri"/>
        <family val="2"/>
      </rPr>
      <t xml:space="preserve"> elections – at least 25 days before election.</t>
    </r>
  </si>
  <si>
    <r>
      <t xml:space="preserve">Town with March Elections: </t>
    </r>
    <r>
      <rPr>
        <sz val="12"/>
        <rFont val="Calibri"/>
        <family val="2"/>
      </rPr>
      <t xml:space="preserve">Last day to appoint election judges for </t>
    </r>
    <r>
      <rPr>
        <b/>
        <i/>
        <u/>
        <sz val="12"/>
        <rFont val="Calibri"/>
        <family val="2"/>
      </rPr>
      <t>March Town</t>
    </r>
    <r>
      <rPr>
        <sz val="12"/>
        <rFont val="Calibri"/>
        <family val="2"/>
      </rPr>
      <t xml:space="preserve"> elections – at least 25 days before election.</t>
    </r>
  </si>
  <si>
    <r>
      <t>Election Administration:</t>
    </r>
    <r>
      <rPr>
        <sz val="12"/>
        <rFont val="Calibri"/>
        <family val="2"/>
      </rPr>
      <t xml:space="preserve"> Last day to notify affected voters of a </t>
    </r>
    <r>
      <rPr>
        <b/>
        <i/>
        <u/>
        <sz val="12"/>
        <rFont val="Calibri"/>
        <family val="2"/>
      </rPr>
      <t>March Town</t>
    </r>
    <r>
      <rPr>
        <sz val="12"/>
        <rFont val="Calibri"/>
        <family val="2"/>
      </rPr>
      <t xml:space="preserve"> election polling place change – at least 25 days before election.</t>
    </r>
  </si>
  <si>
    <r>
      <t>Town with March Elections:</t>
    </r>
    <r>
      <rPr>
        <sz val="12"/>
        <rFont val="Calibri"/>
        <family val="2"/>
      </rPr>
      <t xml:space="preserve"> Last day to notify affected voters of a </t>
    </r>
    <r>
      <rPr>
        <b/>
        <i/>
        <u/>
        <sz val="12"/>
        <rFont val="Calibri"/>
        <family val="2"/>
      </rPr>
      <t>March Town</t>
    </r>
    <r>
      <rPr>
        <sz val="12"/>
        <rFont val="Calibri"/>
        <family val="2"/>
      </rPr>
      <t xml:space="preserve"> election polling place change – at least 25 days before election.</t>
    </r>
  </si>
  <si>
    <r>
      <t xml:space="preserve">Election Administration: </t>
    </r>
    <r>
      <rPr>
        <sz val="12"/>
        <rFont val="Calibri"/>
        <family val="2"/>
      </rPr>
      <t>OSS shall prepare the master list for each county auditor. Available in SVRS saved reports - by February 15 of each year. (15th is a holiday in 2021)</t>
    </r>
  </si>
  <si>
    <r>
      <t xml:space="preserve">Political Parties: </t>
    </r>
    <r>
      <rPr>
        <sz val="12"/>
        <rFont val="Calibri"/>
        <family val="2"/>
      </rPr>
      <t>OSS shall prepare the master list for each county auditor. Available in SVRS saved reports - by February 15 of each year. (15th is a holiday in 2021)</t>
    </r>
  </si>
  <si>
    <r>
      <t>OSS:</t>
    </r>
    <r>
      <rPr>
        <sz val="12"/>
        <rFont val="Calibri"/>
        <family val="2"/>
      </rPr>
      <t xml:space="preserve"> A change in the boundary of an election precinct that has occurred as a result of a municipal boundary adjustment made under M.S. Chapter 414 that is effective </t>
    </r>
    <r>
      <rPr>
        <i/>
        <sz val="12"/>
        <rFont val="Calibri"/>
        <family val="2"/>
      </rPr>
      <t>more</t>
    </r>
    <r>
      <rPr>
        <sz val="12"/>
        <rFont val="Calibri"/>
        <family val="2"/>
      </rPr>
      <t xml:space="preserve"> than 21 days before the 2021 </t>
    </r>
    <r>
      <rPr>
        <b/>
        <i/>
        <u/>
        <sz val="12"/>
        <rFont val="Calibri"/>
        <family val="2"/>
      </rPr>
      <t>March Town</t>
    </r>
    <r>
      <rPr>
        <sz val="12"/>
        <rFont val="Calibri"/>
        <family val="2"/>
      </rPr>
      <t xml:space="preserve"> (regularly scheduled) election takes effect </t>
    </r>
    <r>
      <rPr>
        <i/>
        <sz val="12"/>
        <rFont val="Calibri"/>
        <family val="2"/>
      </rPr>
      <t>at</t>
    </r>
    <r>
      <rPr>
        <sz val="12"/>
        <rFont val="Calibri"/>
        <family val="2"/>
      </rPr>
      <t xml:space="preserve"> that election - </t>
    </r>
    <r>
      <rPr>
        <i/>
        <sz val="12"/>
        <rFont val="Calibri"/>
        <family val="2"/>
      </rPr>
      <t>more</t>
    </r>
    <r>
      <rPr>
        <sz val="12"/>
        <rFont val="Calibri"/>
        <family val="2"/>
      </rPr>
      <t xml:space="preserve"> than 21 days before the election.</t>
    </r>
  </si>
  <si>
    <r>
      <t>Town with March Elections:</t>
    </r>
    <r>
      <rPr>
        <sz val="12"/>
        <rFont val="Calibri"/>
        <family val="2"/>
      </rPr>
      <t xml:space="preserve"> A change in the boundary of an election precinct that has occurred as a result of a municipal boundary adjustment made under M.S. Chapter 414 that is effective </t>
    </r>
    <r>
      <rPr>
        <i/>
        <sz val="12"/>
        <rFont val="Calibri"/>
        <family val="2"/>
      </rPr>
      <t>more</t>
    </r>
    <r>
      <rPr>
        <sz val="12"/>
        <rFont val="Calibri"/>
        <family val="2"/>
      </rPr>
      <t xml:space="preserve"> than 21 days before the 2021 </t>
    </r>
    <r>
      <rPr>
        <b/>
        <i/>
        <u/>
        <sz val="12"/>
        <rFont val="Calibri"/>
        <family val="2"/>
      </rPr>
      <t>March Town</t>
    </r>
    <r>
      <rPr>
        <sz val="12"/>
        <rFont val="Calibri"/>
        <family val="2"/>
      </rPr>
      <t xml:space="preserve"> (regularly scheduled) election takes effect </t>
    </r>
    <r>
      <rPr>
        <i/>
        <sz val="12"/>
        <rFont val="Calibri"/>
        <family val="2"/>
      </rPr>
      <t>at</t>
    </r>
    <r>
      <rPr>
        <sz val="12"/>
        <rFont val="Calibri"/>
        <family val="2"/>
      </rPr>
      <t xml:space="preserve"> that election - </t>
    </r>
    <r>
      <rPr>
        <i/>
        <sz val="12"/>
        <rFont val="Calibri"/>
        <family val="2"/>
      </rPr>
      <t>more</t>
    </r>
    <r>
      <rPr>
        <sz val="12"/>
        <rFont val="Calibri"/>
        <family val="2"/>
      </rPr>
      <t xml:space="preserve"> than 21 days before the election.</t>
    </r>
  </si>
  <si>
    <r>
      <t xml:space="preserve">Jurisdiction with February Uniform Election Day Special Election: </t>
    </r>
    <r>
      <rPr>
        <sz val="12"/>
        <rFont val="Calibri"/>
        <family val="2"/>
      </rPr>
      <t xml:space="preserve">Last day for all </t>
    </r>
    <r>
      <rPr>
        <b/>
        <i/>
        <u/>
        <sz val="12"/>
        <rFont val="Calibri"/>
        <family val="2"/>
      </rPr>
      <t>February Uniform Election Date</t>
    </r>
    <r>
      <rPr>
        <sz val="12"/>
        <rFont val="Calibri"/>
        <family val="2"/>
      </rPr>
      <t xml:space="preserve"> candidates/committees to file </t>
    </r>
    <r>
      <rPr>
        <i/>
        <sz val="12"/>
        <rFont val="Calibri"/>
        <family val="2"/>
      </rPr>
      <t>Campaign Financial Report Certification of Filing.</t>
    </r>
    <r>
      <rPr>
        <sz val="12"/>
        <rFont val="Calibri"/>
        <family val="2"/>
      </rPr>
      <t xml:space="preserve"> A jurisdiction clerk who </t>
    </r>
    <r>
      <rPr>
        <u/>
        <sz val="12"/>
        <rFont val="Calibri"/>
        <family val="2"/>
      </rPr>
      <t>issues</t>
    </r>
    <r>
      <rPr>
        <sz val="12"/>
        <rFont val="Calibri"/>
        <family val="2"/>
      </rPr>
      <t xml:space="preserve"> a certificate of election to a candidate who </t>
    </r>
    <r>
      <rPr>
        <u/>
        <sz val="12"/>
        <rFont val="Calibri"/>
        <family val="2"/>
      </rPr>
      <t>has not certified</t>
    </r>
    <r>
      <rPr>
        <sz val="12"/>
        <rFont val="Calibri"/>
        <family val="2"/>
      </rPr>
      <t xml:space="preserve"> that all reports required have been filed is </t>
    </r>
    <r>
      <rPr>
        <u/>
        <sz val="12"/>
        <rFont val="Calibri"/>
        <family val="2"/>
      </rPr>
      <t>guilty of a misdemeanor</t>
    </r>
    <r>
      <rPr>
        <i/>
        <sz val="12"/>
        <rFont val="Calibri"/>
        <family val="2"/>
      </rPr>
      <t xml:space="preserve"> – </t>
    </r>
    <r>
      <rPr>
        <sz val="12"/>
        <rFont val="Calibri"/>
        <family val="2"/>
      </rPr>
      <t>no later than 7 days after the general or special election.</t>
    </r>
  </si>
  <si>
    <r>
      <t>Election Administration:</t>
    </r>
    <r>
      <rPr>
        <sz val="12"/>
        <rFont val="Calibri"/>
        <family val="2"/>
      </rPr>
      <t xml:space="preserve"> Last day to pre-register for </t>
    </r>
    <r>
      <rPr>
        <b/>
        <i/>
        <u/>
        <sz val="12"/>
        <rFont val="Calibri"/>
        <family val="2"/>
      </rPr>
      <t>March Town</t>
    </r>
    <r>
      <rPr>
        <sz val="12"/>
        <rFont val="Calibri"/>
        <family val="2"/>
      </rPr>
      <t xml:space="preserve"> election. Paper applications received in person or by mail have a 5 p.m. deadline. Online voter registrations received through OSS secure website have an 11:59 p.m. deadline – closes 21 days before election.</t>
    </r>
  </si>
  <si>
    <r>
      <t>Town with March Elections:</t>
    </r>
    <r>
      <rPr>
        <sz val="12"/>
        <rFont val="Calibri"/>
        <family val="2"/>
      </rPr>
      <t xml:space="preserve"> Last day to pre-register for </t>
    </r>
    <r>
      <rPr>
        <b/>
        <i/>
        <u/>
        <sz val="12"/>
        <rFont val="Calibri"/>
        <family val="2"/>
      </rPr>
      <t>March Town</t>
    </r>
    <r>
      <rPr>
        <sz val="12"/>
        <rFont val="Calibri"/>
        <family val="2"/>
      </rPr>
      <t xml:space="preserve"> election. Paper applications received in person or by mail have a 5 p.m. deadline. Online voter registrations received through OSS secure website have an 11:59 p.m. deadline – closes 21 days before election.</t>
    </r>
  </si>
  <si>
    <r>
      <t>Election Administration:</t>
    </r>
    <r>
      <rPr>
        <sz val="12"/>
        <rFont val="Calibri"/>
        <family val="2"/>
      </rPr>
      <t xml:space="preserve"> Period of time during which Election Judges shall deliver </t>
    </r>
    <r>
      <rPr>
        <b/>
        <i/>
        <u/>
        <sz val="12"/>
        <rFont val="Calibri"/>
        <family val="2"/>
      </rPr>
      <t>March Town</t>
    </r>
    <r>
      <rPr>
        <sz val="12"/>
        <rFont val="Calibri"/>
        <family val="2"/>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t>
    </r>
  </si>
  <si>
    <r>
      <t xml:space="preserve">Election Administration: </t>
    </r>
    <r>
      <rPr>
        <sz val="12"/>
        <rFont val="Calibri"/>
        <family val="2"/>
      </rPr>
      <t xml:space="preserve">Auditor mails late registration letters to those with </t>
    </r>
    <r>
      <rPr>
        <b/>
        <i/>
        <u/>
        <sz val="12"/>
        <rFont val="Calibri"/>
        <family val="2"/>
      </rPr>
      <t>March Town</t>
    </r>
    <r>
      <rPr>
        <sz val="12"/>
        <rFont val="Calibri"/>
        <family val="2"/>
      </rPr>
      <t xml:space="preserve"> elections who did not meet the pre-registration deadline. Some types of </t>
    </r>
    <r>
      <rPr>
        <i/>
        <sz val="12"/>
        <rFont val="Calibri"/>
        <family val="2"/>
      </rPr>
      <t>returned</t>
    </r>
    <r>
      <rPr>
        <sz val="12"/>
        <rFont val="Calibri"/>
        <family val="2"/>
      </rPr>
      <t xml:space="preserve"> "mail ballots" have late registration notice requirements too - begins 20 days before election.</t>
    </r>
  </si>
  <si>
    <r>
      <t xml:space="preserve">Town with March Elections: </t>
    </r>
    <r>
      <rPr>
        <sz val="12"/>
        <rFont val="Calibri"/>
        <family val="2"/>
      </rPr>
      <t xml:space="preserve">Auditor mails late registration letters to those with </t>
    </r>
    <r>
      <rPr>
        <b/>
        <i/>
        <u/>
        <sz val="12"/>
        <rFont val="Calibri"/>
        <family val="2"/>
      </rPr>
      <t>March Town</t>
    </r>
    <r>
      <rPr>
        <sz val="12"/>
        <rFont val="Calibri"/>
        <family val="2"/>
      </rPr>
      <t xml:space="preserve"> elections who did not meet the pre-registration deadline. Some types of </t>
    </r>
    <r>
      <rPr>
        <i/>
        <sz val="12"/>
        <rFont val="Calibri"/>
        <family val="2"/>
      </rPr>
      <t>returned</t>
    </r>
    <r>
      <rPr>
        <sz val="12"/>
        <rFont val="Calibri"/>
        <family val="2"/>
      </rPr>
      <t xml:space="preserve"> "mail ballots" have late registration notice requirements too - begins 20 days before election.</t>
    </r>
  </si>
  <si>
    <r>
      <t xml:space="preserve">Election Administration: </t>
    </r>
    <r>
      <rPr>
        <sz val="12"/>
        <rFont val="Calibri"/>
        <family val="2"/>
      </rPr>
      <t>"Usual" time period when OSS staff complete M.S. 206.895 required monitor and evaluation of election procedures in precincts that were subject of postelection audit. Precincts were chosen by lot at State Canvass meeting in November. Make sure all sealed ballots, Absentee Ballot materials, summary statements, polling place paperwork, results, completed forms, etc. are easily accessible for this session. MOST LIKELY WILL BE VIRTUAL MEETING IN 2021 DUE TO PANDEMIC.</t>
    </r>
  </si>
  <si>
    <r>
      <t>City with a Primary:</t>
    </r>
    <r>
      <rPr>
        <sz val="12"/>
        <rFont val="Calibri"/>
        <family val="2"/>
      </rPr>
      <t xml:space="preserve"> "Usual" time period when OSS staff complete M.S. 206.895 required monitor and evaluation of election procedures in precincts that were subject of postelection audit. Precincts were chosen by lot at State Canvass meeting in November. Make sure all sealed ballots, Absentee Ballot materials, summary statements, polling place paperwork, results, completed forms, etc. are easily accessible for this session. MOST LIKELY WILL BE VIRTUAL MEETING IN 2021 DUE TO PANDEMIC.</t>
    </r>
  </si>
  <si>
    <r>
      <t>City without a Primary:</t>
    </r>
    <r>
      <rPr>
        <sz val="12"/>
        <rFont val="Calibri"/>
        <family val="2"/>
      </rPr>
      <t xml:space="preserve"> "Usual" time period when OSS staff complete M.S. 206.895 required monitor and evaluation of election procedures in precincts that were subject of postelection audit. Precincts were chosen by lot at State Canvass meeting in November. Make sure all sealed ballots, Absentee Ballot materials, summary statements, polling place paperwork, results, completed forms, etc. are easily accessible for this session. MOST LIKELY WILL BE VIRTUAL MEETING IN 2021 DUE TO PANDEMIC.</t>
    </r>
  </si>
  <si>
    <r>
      <t>Town with March Elections:</t>
    </r>
    <r>
      <rPr>
        <sz val="12"/>
        <rFont val="Calibri"/>
        <family val="2"/>
      </rPr>
      <t xml:space="preserve"> "Usual" time period when OSS staff complete M.S. 206.895 required monitor and evaluation of election procedures in precincts that were subject of postelection audit. Precincts were chosen by lot at State Canvass meeting in November. Make sure all sealed ballots, Absentee Ballot materials, summary statements, polling place paperwork, results, completed forms, etc. are easily accessible for this session. MOST LIKELY WILL BE VIRTUAL MEETING IN 2021 DUE TO PANDEMIC.</t>
    </r>
  </si>
  <si>
    <r>
      <t xml:space="preserve">Town with November Elections: </t>
    </r>
    <r>
      <rPr>
        <sz val="12"/>
        <rFont val="Calibri"/>
        <family val="2"/>
      </rPr>
      <t>"Usual" time period when OSS staff complete M.S. 206.895 required monitor and evaluation of election procedures in precincts that were subject of postelection audit. Precincts were chosen by lot at State Canvass meeting in November. Make sure all sealed ballots, Absentee Ballot materials, summary statements, polling place paperwork, results, completed forms, etc. are easily accessible for this session. MOST LIKELY WILL BE VIRTUAL MEETING IN 2021 DUE TO PANDEMIC.</t>
    </r>
  </si>
  <si>
    <r>
      <t xml:space="preserve">Election Administration: </t>
    </r>
    <r>
      <rPr>
        <sz val="12"/>
        <rFont val="Calibri"/>
        <family val="2"/>
      </rPr>
      <t xml:space="preserve">Last day for town clerk to publish </t>
    </r>
    <r>
      <rPr>
        <i/>
        <sz val="12"/>
        <rFont val="Calibri"/>
        <family val="2"/>
      </rPr>
      <t>1st</t>
    </r>
    <r>
      <rPr>
        <sz val="12"/>
        <rFont val="Calibri"/>
        <family val="2"/>
      </rPr>
      <t xml:space="preserve"> of 2 notices of </t>
    </r>
    <r>
      <rPr>
        <b/>
        <i/>
        <u/>
        <sz val="12"/>
        <rFont val="Calibri"/>
        <family val="2"/>
      </rPr>
      <t>March Town</t>
    </r>
    <r>
      <rPr>
        <i/>
        <sz val="12"/>
        <rFont val="Calibri"/>
        <family val="2"/>
      </rPr>
      <t xml:space="preserve"> </t>
    </r>
    <r>
      <rPr>
        <sz val="12"/>
        <rFont val="Calibri"/>
        <family val="2"/>
      </rPr>
      <t>election. Optional for *non-metro towns – 2 weeks' published notice.</t>
    </r>
  </si>
  <si>
    <r>
      <t xml:space="preserve">Town with March Elections: </t>
    </r>
    <r>
      <rPr>
        <sz val="12"/>
        <rFont val="Calibri"/>
        <family val="2"/>
      </rPr>
      <t xml:space="preserve">Last day for town clerk to publish </t>
    </r>
    <r>
      <rPr>
        <i/>
        <sz val="12"/>
        <rFont val="Calibri"/>
        <family val="2"/>
      </rPr>
      <t>1st</t>
    </r>
    <r>
      <rPr>
        <sz val="12"/>
        <rFont val="Calibri"/>
        <family val="2"/>
      </rPr>
      <t xml:space="preserve"> of 2 notices of </t>
    </r>
    <r>
      <rPr>
        <b/>
        <i/>
        <u/>
        <sz val="12"/>
        <rFont val="Calibri"/>
        <family val="2"/>
      </rPr>
      <t>March Town</t>
    </r>
    <r>
      <rPr>
        <i/>
        <sz val="12"/>
        <rFont val="Calibri"/>
        <family val="2"/>
      </rPr>
      <t xml:space="preserve"> </t>
    </r>
    <r>
      <rPr>
        <sz val="12"/>
        <rFont val="Calibri"/>
        <family val="2"/>
      </rPr>
      <t>election. Optional for *non-metro towns – 2 weeks' published notice.</t>
    </r>
  </si>
  <si>
    <r>
      <t xml:space="preserve">Election Administration: </t>
    </r>
    <r>
      <rPr>
        <sz val="12"/>
        <rFont val="Calibri"/>
        <family val="2"/>
      </rPr>
      <t xml:space="preserve">Last day to publish </t>
    </r>
    <r>
      <rPr>
        <b/>
        <i/>
        <u/>
        <sz val="12"/>
        <rFont val="Calibri"/>
        <family val="2"/>
      </rPr>
      <t>March Town</t>
    </r>
    <r>
      <rPr>
        <sz val="12"/>
        <rFont val="Calibri"/>
        <family val="2"/>
      </rPr>
      <t xml:space="preserve"> municipal election </t>
    </r>
    <r>
      <rPr>
        <i/>
        <sz val="12"/>
        <rFont val="Calibri"/>
        <family val="2"/>
      </rPr>
      <t xml:space="preserve">sample ballot </t>
    </r>
    <r>
      <rPr>
        <sz val="12"/>
        <rFont val="Calibri"/>
        <family val="2"/>
      </rPr>
      <t>(Optional for *non-metro towns) – at least 2 weeks before election.</t>
    </r>
  </si>
  <si>
    <r>
      <t xml:space="preserve">Town with March Elections: </t>
    </r>
    <r>
      <rPr>
        <sz val="12"/>
        <rFont val="Calibri"/>
        <family val="2"/>
      </rPr>
      <t xml:space="preserve">Last day to publish </t>
    </r>
    <r>
      <rPr>
        <b/>
        <i/>
        <u/>
        <sz val="12"/>
        <rFont val="Calibri"/>
        <family val="2"/>
      </rPr>
      <t>March Town</t>
    </r>
    <r>
      <rPr>
        <sz val="12"/>
        <rFont val="Calibri"/>
        <family val="2"/>
      </rPr>
      <t xml:space="preserve"> municipal election </t>
    </r>
    <r>
      <rPr>
        <i/>
        <sz val="12"/>
        <rFont val="Calibri"/>
        <family val="2"/>
      </rPr>
      <t xml:space="preserve">sample ballot </t>
    </r>
    <r>
      <rPr>
        <sz val="12"/>
        <rFont val="Calibri"/>
        <family val="2"/>
      </rPr>
      <t>(Optional for *non-metro towns) – at least 2 weeks before election.</t>
    </r>
  </si>
  <si>
    <r>
      <t>Election Administration:</t>
    </r>
    <r>
      <rPr>
        <sz val="12"/>
        <rFont val="Calibri"/>
        <family val="2"/>
      </rPr>
      <t xml:space="preserve"> Period of time to do public accuracy test of </t>
    </r>
    <r>
      <rPr>
        <b/>
        <i/>
        <u/>
        <sz val="12"/>
        <rFont val="Calibri"/>
        <family val="2"/>
      </rPr>
      <t>March Town</t>
    </r>
    <r>
      <rPr>
        <sz val="12"/>
        <rFont val="Calibri"/>
        <family val="2"/>
      </rPr>
      <t xml:space="preserve"> voting equipment to include tabulator and/or assistive voting devices – within 14 days of election. </t>
    </r>
    <r>
      <rPr>
        <b/>
        <sz val="12"/>
        <rFont val="Calibri"/>
        <family val="2"/>
      </rPr>
      <t xml:space="preserve">Publish </t>
    </r>
    <r>
      <rPr>
        <b/>
        <u/>
        <sz val="12"/>
        <rFont val="Calibri"/>
        <family val="2"/>
      </rPr>
      <t>notice</t>
    </r>
    <r>
      <rPr>
        <b/>
        <sz val="12"/>
        <rFont val="Calibri"/>
        <family val="2"/>
      </rPr>
      <t xml:space="preserve"> at least two days </t>
    </r>
    <r>
      <rPr>
        <b/>
        <i/>
        <sz val="12"/>
        <rFont val="Calibri"/>
        <family val="2"/>
      </rPr>
      <t xml:space="preserve">before </t>
    </r>
    <r>
      <rPr>
        <b/>
        <sz val="12"/>
        <rFont val="Calibri"/>
        <family val="2"/>
      </rPr>
      <t>test.</t>
    </r>
  </si>
  <si>
    <r>
      <t>Town with March Elections:</t>
    </r>
    <r>
      <rPr>
        <sz val="12"/>
        <rFont val="Calibri"/>
        <family val="2"/>
      </rPr>
      <t xml:space="preserve"> Period of time to do public accuracy test of </t>
    </r>
    <r>
      <rPr>
        <b/>
        <i/>
        <u/>
        <sz val="12"/>
        <rFont val="Calibri"/>
        <family val="2"/>
      </rPr>
      <t>March Town</t>
    </r>
    <r>
      <rPr>
        <sz val="12"/>
        <rFont val="Calibri"/>
        <family val="2"/>
      </rPr>
      <t xml:space="preserve"> voting equipment to include tabulator and/or assistive voting devices – within 14 days of election. </t>
    </r>
    <r>
      <rPr>
        <b/>
        <sz val="12"/>
        <rFont val="Calibri"/>
        <family val="2"/>
      </rPr>
      <t xml:space="preserve">Publish </t>
    </r>
    <r>
      <rPr>
        <b/>
        <u/>
        <sz val="12"/>
        <rFont val="Calibri"/>
        <family val="2"/>
      </rPr>
      <t>notice</t>
    </r>
    <r>
      <rPr>
        <b/>
        <sz val="12"/>
        <rFont val="Calibri"/>
        <family val="2"/>
      </rPr>
      <t xml:space="preserve"> at least two days </t>
    </r>
    <r>
      <rPr>
        <b/>
        <i/>
        <sz val="12"/>
        <rFont val="Calibri"/>
        <family val="2"/>
      </rPr>
      <t xml:space="preserve">before </t>
    </r>
    <r>
      <rPr>
        <b/>
        <sz val="12"/>
        <rFont val="Calibri"/>
        <family val="2"/>
      </rPr>
      <t>test.</t>
    </r>
  </si>
  <si>
    <r>
      <t xml:space="preserve">Jurisdiction with April Uniform Election Day Special Election: </t>
    </r>
    <r>
      <rPr>
        <sz val="12"/>
        <rFont val="Calibri"/>
        <family val="2"/>
      </rPr>
      <t xml:space="preserve">Must appoint </t>
    </r>
    <r>
      <rPr>
        <b/>
        <i/>
        <u/>
        <sz val="12"/>
        <rFont val="Calibri"/>
        <family val="2"/>
      </rPr>
      <t>April Uniform Election</t>
    </r>
    <r>
      <rPr>
        <sz val="12"/>
        <rFont val="Calibri"/>
        <family val="2"/>
      </rPr>
      <t xml:space="preserve"> </t>
    </r>
    <r>
      <rPr>
        <i/>
        <sz val="12"/>
        <rFont val="Calibri"/>
        <family val="2"/>
      </rPr>
      <t>absentee, mail and UOCAVA (county auditor appoints UOCAVA board)</t>
    </r>
    <r>
      <rPr>
        <sz val="12"/>
        <rFont val="Calibri"/>
        <family val="2"/>
      </rPr>
      <t xml:space="preserve"> </t>
    </r>
    <r>
      <rPr>
        <i/>
        <sz val="12"/>
        <rFont val="Calibri"/>
        <family val="2"/>
      </rPr>
      <t xml:space="preserve">ballot board members </t>
    </r>
    <r>
      <rPr>
        <u/>
        <sz val="12"/>
        <rFont val="Calibri"/>
        <family val="2"/>
      </rPr>
      <t>by</t>
    </r>
    <r>
      <rPr>
        <sz val="12"/>
        <rFont val="Calibri"/>
        <family val="2"/>
      </rPr>
      <t xml:space="preserve"> the time they are to examine the voted ballot </t>
    </r>
    <r>
      <rPr>
        <i/>
        <sz val="12"/>
        <rFont val="Calibri"/>
        <family val="2"/>
      </rPr>
      <t>return</t>
    </r>
    <r>
      <rPr>
        <sz val="12"/>
        <rFont val="Calibri"/>
        <family val="2"/>
      </rPr>
      <t xml:space="preserve"> envelopes and mark them "accepted" or "rejected" - before voted absentee, mail and UOCAVA ballots are returned.</t>
    </r>
  </si>
  <si>
    <r>
      <t xml:space="preserve">Jurisdiction with April Uniform Election Day Special Election: </t>
    </r>
    <r>
      <rPr>
        <sz val="12"/>
        <rFont val="Calibri"/>
        <family val="2"/>
      </rPr>
      <t xml:space="preserve">Counties make master lists available for </t>
    </r>
    <r>
      <rPr>
        <b/>
        <i/>
        <u/>
        <sz val="12"/>
        <rFont val="Calibri"/>
        <family val="2"/>
      </rPr>
      <t>April Uniform Election Date</t>
    </r>
    <r>
      <rPr>
        <sz val="12"/>
        <rFont val="Calibri"/>
        <family val="2"/>
      </rPr>
      <t xml:space="preserve"> Absentee Ballot voting. Suggestion: If SVRS is being used for Absentee Ballot voting, make sure to still have a paper copy of master list available in the event that internet access or power is not available. Absentee Ballot voting continues regardless of access to the SVRS database - at least 46 days before each election.</t>
    </r>
  </si>
  <si>
    <r>
      <t xml:space="preserve">Jurisdiction with May Uniform Election Day Special Election: </t>
    </r>
    <r>
      <rPr>
        <sz val="12"/>
        <rFont val="Calibri"/>
        <family val="2"/>
      </rPr>
      <t xml:space="preserve">Last day to provide written notice of </t>
    </r>
    <r>
      <rPr>
        <b/>
        <i/>
        <u/>
        <sz val="12"/>
        <rFont val="Calibri"/>
        <family val="2"/>
      </rPr>
      <t>May Uniform Election Date</t>
    </r>
    <r>
      <rPr>
        <sz val="12"/>
        <rFont val="Calibri"/>
        <family val="2"/>
      </rPr>
      <t xml:space="preserve"> special and/or mail elections to auditor (if notice is not provided earlier than this date). Last day to provide notice of special election </t>
    </r>
    <r>
      <rPr>
        <i/>
        <sz val="12"/>
        <rFont val="Calibri"/>
        <family val="2"/>
      </rPr>
      <t>cancellation.</t>
    </r>
    <r>
      <rPr>
        <sz val="12"/>
        <rFont val="Calibri"/>
        <family val="2"/>
      </rPr>
      <t xml:space="preserve"> Last day for auditor to notify OSS of special and/or mail elections by scheduling the election in SVRS – at least 74 days before election.</t>
    </r>
  </si>
  <si>
    <r>
      <t>Jurisdiction with April Uniform Election Day Special Election:</t>
    </r>
    <r>
      <rPr>
        <sz val="12"/>
        <rFont val="Calibri"/>
        <family val="2"/>
      </rPr>
      <t xml:space="preserve"> Period of time for Absentee Voting for </t>
    </r>
    <r>
      <rPr>
        <b/>
        <i/>
        <u/>
        <sz val="12"/>
        <rFont val="Calibri"/>
        <family val="2"/>
      </rPr>
      <t>April Uniform Election Date</t>
    </r>
    <r>
      <rPr>
        <sz val="12"/>
        <rFont val="Calibri"/>
        <family val="2"/>
      </rPr>
      <t>. Assistive voting device required for all Absentee Ballot voting locations, except towns having a standalone special election that are not required to have an assistive voting device at the election day poll location - at least 46 days before election through day before election.</t>
    </r>
  </si>
  <si>
    <r>
      <t>Jurisdiction with April Uniform Election Day Special Election:</t>
    </r>
    <r>
      <rPr>
        <sz val="12"/>
        <rFont val="Calibri"/>
        <family val="2"/>
      </rPr>
      <t xml:space="preserve"> All </t>
    </r>
    <r>
      <rPr>
        <b/>
        <i/>
        <u/>
        <sz val="12"/>
        <rFont val="Calibri"/>
        <family val="2"/>
      </rPr>
      <t>April Uniform Election Date</t>
    </r>
    <r>
      <rPr>
        <b/>
        <sz val="12"/>
        <rFont val="Calibri"/>
        <family val="2"/>
      </rPr>
      <t xml:space="preserve"> </t>
    </r>
    <r>
      <rPr>
        <sz val="12"/>
        <rFont val="Calibri"/>
        <family val="2"/>
      </rPr>
      <t>election</t>
    </r>
    <r>
      <rPr>
        <b/>
        <sz val="12"/>
        <rFont val="Calibri"/>
        <family val="2"/>
      </rPr>
      <t xml:space="preserve"> </t>
    </r>
    <r>
      <rPr>
        <sz val="12"/>
        <rFont val="Calibri"/>
        <family val="2"/>
      </rPr>
      <t>administrators date, stamp or initial and record returned voted ballot envelopes (if SVRS being used, mark as received in SVRS) and place in secure location for ballot board review.</t>
    </r>
  </si>
  <si>
    <r>
      <t>Jurisdiction with April Uniform Election Day Special Election:</t>
    </r>
    <r>
      <rPr>
        <sz val="12"/>
        <rFont val="Calibri"/>
        <family val="2"/>
      </rPr>
      <t xml:space="preserve"> </t>
    </r>
    <r>
      <rPr>
        <b/>
        <i/>
        <u/>
        <sz val="12"/>
        <rFont val="Calibri"/>
        <family val="2"/>
      </rPr>
      <t>April Uniform Election Date</t>
    </r>
    <r>
      <rPr>
        <sz val="12"/>
        <rFont val="Calibri"/>
        <family val="2"/>
      </rPr>
      <t xml:space="preserve"> Absentee Ballot and Mail Election ballot boards review voted returned ballot envelopes for "acceptance" or "rejection." Within 5 days after receipt for voted ballots returned from beginning of Absentee Ballot voting period through the 15th day before the election. Beginning the 14th day before the election, voted ballots must be reviewed within 3 days - beginning of Absentee Ballot and Mail Election voting period (at least 46 days before election) until no later than 24 hours after the end of voting.</t>
    </r>
  </si>
  <si>
    <r>
      <t xml:space="preserve">Election Administration: </t>
    </r>
    <r>
      <rPr>
        <sz val="12"/>
        <rFont val="Calibri"/>
        <family val="2"/>
      </rPr>
      <t xml:space="preserve">Last day for a </t>
    </r>
    <r>
      <rPr>
        <b/>
        <i/>
        <u/>
        <sz val="12"/>
        <rFont val="Calibri"/>
        <family val="2"/>
      </rPr>
      <t>March Town</t>
    </r>
    <r>
      <rPr>
        <sz val="12"/>
        <rFont val="Calibri"/>
        <family val="2"/>
      </rPr>
      <t xml:space="preserve"> election judge to submit written notice to town clerk of serving voluntarily without pay – no later than 10 days before the election.</t>
    </r>
  </si>
  <si>
    <r>
      <t xml:space="preserve">Town with March Elections: </t>
    </r>
    <r>
      <rPr>
        <sz val="12"/>
        <rFont val="Calibri"/>
        <family val="2"/>
      </rPr>
      <t xml:space="preserve">Last day for a </t>
    </r>
    <r>
      <rPr>
        <b/>
        <i/>
        <u/>
        <sz val="12"/>
        <rFont val="Calibri"/>
        <family val="2"/>
      </rPr>
      <t>March Town</t>
    </r>
    <r>
      <rPr>
        <sz val="12"/>
        <rFont val="Calibri"/>
        <family val="2"/>
      </rPr>
      <t xml:space="preserve"> election judge to submit written notice to town clerk of serving voluntarily without pay – no later than 10 days before the election.</t>
    </r>
  </si>
  <si>
    <r>
      <t>Election Administration:</t>
    </r>
    <r>
      <rPr>
        <sz val="12"/>
        <rFont val="Calibri"/>
        <family val="2"/>
      </rPr>
      <t xml:space="preserve"> Campaign finance reports due (</t>
    </r>
    <r>
      <rPr>
        <u/>
        <sz val="12"/>
        <rFont val="Calibri"/>
        <family val="2"/>
      </rPr>
      <t>If</t>
    </r>
    <r>
      <rPr>
        <sz val="12"/>
        <rFont val="Calibri"/>
        <family val="2"/>
      </rPr>
      <t xml:space="preserve"> more than $750 raised or spent </t>
    </r>
    <r>
      <rPr>
        <u/>
        <sz val="12"/>
        <rFont val="Calibri"/>
        <family val="2"/>
      </rPr>
      <t>and</t>
    </r>
    <r>
      <rPr>
        <sz val="12"/>
        <rFont val="Calibri"/>
        <family val="2"/>
      </rPr>
      <t xml:space="preserve"> an initial report has been filed) - 10 days before the </t>
    </r>
    <r>
      <rPr>
        <b/>
        <i/>
        <u/>
        <sz val="12"/>
        <rFont val="Calibri"/>
        <family val="2"/>
      </rPr>
      <t>March Town</t>
    </r>
    <r>
      <rPr>
        <sz val="12"/>
        <rFont val="Calibri"/>
        <family val="2"/>
      </rPr>
      <t xml:space="preserve"> election.</t>
    </r>
  </si>
  <si>
    <r>
      <t>Town with March Elections:</t>
    </r>
    <r>
      <rPr>
        <sz val="12"/>
        <rFont val="Calibri"/>
        <family val="2"/>
      </rPr>
      <t xml:space="preserve"> Campaign finance reports due (</t>
    </r>
    <r>
      <rPr>
        <u/>
        <sz val="12"/>
        <rFont val="Calibri"/>
        <family val="2"/>
      </rPr>
      <t>If</t>
    </r>
    <r>
      <rPr>
        <sz val="12"/>
        <rFont val="Calibri"/>
        <family val="2"/>
      </rPr>
      <t xml:space="preserve"> more than $750 raised or spent </t>
    </r>
    <r>
      <rPr>
        <u/>
        <sz val="12"/>
        <rFont val="Calibri"/>
        <family val="2"/>
      </rPr>
      <t>and</t>
    </r>
    <r>
      <rPr>
        <sz val="12"/>
        <rFont val="Calibri"/>
        <family val="2"/>
      </rPr>
      <t xml:space="preserve"> an initial report has been filed) - 10 days before the </t>
    </r>
    <r>
      <rPr>
        <b/>
        <i/>
        <u/>
        <sz val="12"/>
        <rFont val="Calibri"/>
        <family val="2"/>
      </rPr>
      <t>March Town</t>
    </r>
    <r>
      <rPr>
        <sz val="12"/>
        <rFont val="Calibri"/>
        <family val="2"/>
      </rPr>
      <t xml:space="preserve"> election.</t>
    </r>
  </si>
  <si>
    <r>
      <t xml:space="preserve">Election Administration: </t>
    </r>
    <r>
      <rPr>
        <sz val="12"/>
        <rFont val="Calibri"/>
        <family val="2"/>
      </rPr>
      <t>Last day for chairs of the two largest major political parties to jointly submit to OSS, the date for precinct caucuses in the next even-year. It must not be the March Town election date - no later than March 1 of each odd- numbered year.</t>
    </r>
  </si>
  <si>
    <r>
      <t xml:space="preserve">Campaign Finance: </t>
    </r>
    <r>
      <rPr>
        <sz val="12"/>
        <rFont val="Calibri"/>
        <family val="2"/>
      </rPr>
      <t>Last day for chairs of the two largest major political parties to jointly submit to OSS, the date for precinct caucuses in the next even-year. It must not be the March Town election date - no later than March 1 of each odd- numbered year.</t>
    </r>
  </si>
  <si>
    <r>
      <t xml:space="preserve">Political Parties: </t>
    </r>
    <r>
      <rPr>
        <sz val="12"/>
        <rFont val="Calibri"/>
        <family val="2"/>
      </rPr>
      <t>Last day for chairs of the two largest major political parties to jointly submit to OSS, the date for precinct caucuses in the next even-year. It must not be the March Town election date - no later than March 1 of each odd- numbered year.</t>
    </r>
  </si>
  <si>
    <r>
      <t xml:space="preserve">City with a Primary: </t>
    </r>
    <r>
      <rPr>
        <sz val="12"/>
        <rFont val="Calibri"/>
        <family val="2"/>
      </rPr>
      <t>Last day for chairs of the two largest major political parties to jointly submit to OSS, the date for precinct caucuses in the next even-year. It must not be the March Town election date - no later than March 1 of each odd- numbered year.</t>
    </r>
  </si>
  <si>
    <r>
      <t xml:space="preserve">City without a Primary: </t>
    </r>
    <r>
      <rPr>
        <sz val="12"/>
        <rFont val="Calibri"/>
        <family val="2"/>
      </rPr>
      <t>Last day for chairs of the two largest major political parties to jointly submit to OSS, the date for precinct caucuses in the next even-year. It must not be the March Town election date - no later than March 1 of each odd- numbered year.</t>
    </r>
  </si>
  <si>
    <r>
      <t xml:space="preserve">Town with March Elections: </t>
    </r>
    <r>
      <rPr>
        <sz val="12"/>
        <rFont val="Calibri"/>
        <family val="2"/>
      </rPr>
      <t>Last day for chairs of the two largest major political parties to jointly submit to OSS, the date for precinct caucuses in the next even-year. It must not be the March Town election date - no later than March 1 of each odd- numbered year.</t>
    </r>
  </si>
  <si>
    <r>
      <t xml:space="preserve">Town with November Elections: </t>
    </r>
    <r>
      <rPr>
        <sz val="12"/>
        <rFont val="Calibri"/>
        <family val="2"/>
      </rPr>
      <t>Last day for chairs of the two largest major political parties to jointly submit to OSS, the date for precinct caucuses in the next even-year. It must not be the March Town election date - no later than March 1 of each odd- numbered year.</t>
    </r>
  </si>
  <si>
    <r>
      <t xml:space="preserve">School District with a Primary: </t>
    </r>
    <r>
      <rPr>
        <sz val="12"/>
        <rFont val="Calibri"/>
        <family val="2"/>
      </rPr>
      <t>Last day for chairs of the two largest major political parties to jointly submit to OSS, the date for precinct caucuses in the next even-year. It must not be the March Town election date - no later than March 1 of each odd- numbered year.</t>
    </r>
  </si>
  <si>
    <r>
      <t xml:space="preserve">School District without a Primary: </t>
    </r>
    <r>
      <rPr>
        <sz val="12"/>
        <rFont val="Calibri"/>
        <family val="2"/>
      </rPr>
      <t>Last day for chairs of the two largest major political parties to jointly submit to OSS, the date for precinct caucuses in the next even-year. It must not be the March Town election date - no later than March 1 of each odd- numbered year.</t>
    </r>
  </si>
  <si>
    <r>
      <t xml:space="preserve">Election Administration: </t>
    </r>
    <r>
      <rPr>
        <sz val="12"/>
        <rFont val="Calibri"/>
        <family val="2"/>
      </rPr>
      <t xml:space="preserve">OSS shall report to the chair and ranking minority members of the legislature committees with jurisdiction over elections M.S. 201.121, subd. 3(b) identified information about returned PVCs of </t>
    </r>
    <r>
      <rPr>
        <b/>
        <i/>
        <u/>
        <sz val="12"/>
        <rFont val="Calibri"/>
        <family val="2"/>
      </rPr>
      <t>State General</t>
    </r>
    <r>
      <rPr>
        <sz val="12"/>
        <rFont val="Calibri"/>
        <family val="2"/>
      </rPr>
      <t xml:space="preserve"> election day registrants - by March 1 of every odd-numbered year.</t>
    </r>
  </si>
  <si>
    <r>
      <t xml:space="preserve">Jurisdiction with May Uniform Election Day Special Election: </t>
    </r>
    <r>
      <rPr>
        <sz val="12"/>
        <rFont val="Calibri"/>
        <family val="2"/>
      </rPr>
      <t xml:space="preserve">Last day for city, town or county (unorganized territories) with a </t>
    </r>
    <r>
      <rPr>
        <b/>
        <i/>
        <u/>
        <sz val="12"/>
        <rFont val="Calibri"/>
        <family val="2"/>
      </rPr>
      <t>May Uniform Election Date</t>
    </r>
    <r>
      <rPr>
        <sz val="12"/>
        <rFont val="Calibri"/>
        <family val="2"/>
      </rPr>
      <t xml:space="preserve"> special election being held within their boundaries to adopt election precinct </t>
    </r>
    <r>
      <rPr>
        <i/>
        <sz val="12"/>
        <rFont val="Calibri"/>
        <family val="2"/>
      </rPr>
      <t>boundary</t>
    </r>
    <r>
      <rPr>
        <sz val="12"/>
        <rFont val="Calibri"/>
        <family val="2"/>
      </rPr>
      <t xml:space="preserve"> changes - at least 10 weeks before the date of the next election.</t>
    </r>
  </si>
  <si>
    <r>
      <t xml:space="preserve">Election Administration: </t>
    </r>
    <r>
      <rPr>
        <sz val="12"/>
        <rFont val="Calibri"/>
        <family val="2"/>
      </rPr>
      <t xml:space="preserve">Final corrected master list available for </t>
    </r>
    <r>
      <rPr>
        <b/>
        <i/>
        <u/>
        <sz val="12"/>
        <rFont val="Calibri"/>
        <family val="2"/>
      </rPr>
      <t>March Town</t>
    </r>
    <r>
      <rPr>
        <sz val="12"/>
        <rFont val="Calibri"/>
        <family val="2"/>
      </rPr>
      <t xml:space="preserve"> elections - 7 days before election.</t>
    </r>
  </si>
  <si>
    <r>
      <t xml:space="preserve">Town with March Elections: </t>
    </r>
    <r>
      <rPr>
        <sz val="12"/>
        <rFont val="Calibri"/>
        <family val="2"/>
      </rPr>
      <t xml:space="preserve">Final corrected master list available for </t>
    </r>
    <r>
      <rPr>
        <b/>
        <i/>
        <u/>
        <sz val="12"/>
        <rFont val="Calibri"/>
        <family val="2"/>
      </rPr>
      <t>March Town</t>
    </r>
    <r>
      <rPr>
        <sz val="12"/>
        <rFont val="Calibri"/>
        <family val="2"/>
      </rPr>
      <t xml:space="preserve"> elections - 7 days before election.</t>
    </r>
  </si>
  <si>
    <r>
      <t xml:space="preserve">Election Administration: </t>
    </r>
    <r>
      <rPr>
        <sz val="12"/>
        <rFont val="Calibri"/>
        <family val="2"/>
      </rPr>
      <t xml:space="preserve">Last day for 1st, 2nd and 3rd class city and *metro-town clerk to publish </t>
    </r>
    <r>
      <rPr>
        <i/>
        <sz val="12"/>
        <rFont val="Calibri"/>
        <family val="2"/>
      </rPr>
      <t>2nd</t>
    </r>
    <r>
      <rPr>
        <sz val="12"/>
        <rFont val="Calibri"/>
        <family val="2"/>
      </rPr>
      <t xml:space="preserve"> of 2 </t>
    </r>
    <r>
      <rPr>
        <b/>
        <i/>
        <u/>
        <sz val="12"/>
        <rFont val="Calibri"/>
        <family val="2"/>
      </rPr>
      <t>March Town</t>
    </r>
    <r>
      <rPr>
        <sz val="12"/>
        <rFont val="Calibri"/>
        <family val="2"/>
      </rPr>
      <t xml:space="preserve"> elections </t>
    </r>
    <r>
      <rPr>
        <u/>
        <sz val="12"/>
        <rFont val="Calibri"/>
        <family val="2"/>
      </rPr>
      <t>Notice of Election</t>
    </r>
    <r>
      <rPr>
        <sz val="12"/>
        <rFont val="Calibri"/>
        <family val="2"/>
      </rPr>
      <t xml:space="preserve"> - 1 week before election. (Optional for 4th class cities and *non-metro towns)</t>
    </r>
  </si>
  <si>
    <r>
      <t xml:space="preserve">Town with March Elections: </t>
    </r>
    <r>
      <rPr>
        <sz val="12"/>
        <rFont val="Calibri"/>
        <family val="2"/>
      </rPr>
      <t xml:space="preserve">Last day for 1st, 2nd and 3rd class city and *metro-town clerk to publish </t>
    </r>
    <r>
      <rPr>
        <i/>
        <sz val="12"/>
        <rFont val="Calibri"/>
        <family val="2"/>
      </rPr>
      <t>2nd</t>
    </r>
    <r>
      <rPr>
        <sz val="12"/>
        <rFont val="Calibri"/>
        <family val="2"/>
      </rPr>
      <t xml:space="preserve"> of 2 </t>
    </r>
    <r>
      <rPr>
        <b/>
        <i/>
        <u/>
        <sz val="12"/>
        <rFont val="Calibri"/>
        <family val="2"/>
      </rPr>
      <t>March Town</t>
    </r>
    <r>
      <rPr>
        <sz val="12"/>
        <rFont val="Calibri"/>
        <family val="2"/>
      </rPr>
      <t xml:space="preserve"> elections </t>
    </r>
    <r>
      <rPr>
        <u/>
        <sz val="12"/>
        <rFont val="Calibri"/>
        <family val="2"/>
      </rPr>
      <t>Notice of Election</t>
    </r>
    <r>
      <rPr>
        <sz val="12"/>
        <rFont val="Calibri"/>
        <family val="2"/>
      </rPr>
      <t xml:space="preserve"> - 1 week before election. (Optional for 4th class cities and *non-metro towns)</t>
    </r>
  </si>
  <si>
    <r>
      <t>Town with March Elections:</t>
    </r>
    <r>
      <rPr>
        <sz val="12"/>
        <rFont val="Calibri"/>
        <family val="2"/>
      </rPr>
      <t xml:space="preserve"> After the close of business on the 7th day before the </t>
    </r>
    <r>
      <rPr>
        <b/>
        <i/>
        <u/>
        <sz val="12"/>
        <rFont val="Calibri"/>
        <family val="2"/>
      </rPr>
      <t>March Town</t>
    </r>
    <r>
      <rPr>
        <sz val="12"/>
        <rFont val="Calibri"/>
        <family val="2"/>
      </rPr>
      <t xml:space="preserve"> elections, Absentee Ballot and Mail Ballot return envelopes marked as "accepted" may be opened, duplicated as needed, initialed and deposited in ballot box (counted) - begins the 7th day before election.</t>
    </r>
  </si>
  <si>
    <r>
      <t>Election Administration:</t>
    </r>
    <r>
      <rPr>
        <sz val="12"/>
        <rFont val="Calibri"/>
        <family val="2"/>
      </rPr>
      <t xml:space="preserve"> Period of time when counties or municipalities can choose to make available a ballot counter and ballot box for the use of </t>
    </r>
    <r>
      <rPr>
        <b/>
        <i/>
        <u/>
        <sz val="12"/>
        <rFont val="Calibri"/>
        <family val="2"/>
      </rPr>
      <t>March Town</t>
    </r>
    <r>
      <rPr>
        <sz val="12"/>
        <rFont val="Calibri"/>
        <family val="2"/>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and signature of a certification statement are still required. If SVRS being used, the "accepted" Absentee Ballot must be immediately recorded in SVRS. This alternative procedure is not available for mail ballots - during the 7 days before the election.</t>
    </r>
  </si>
  <si>
    <r>
      <t>Election Administration:</t>
    </r>
    <r>
      <rPr>
        <sz val="12"/>
        <rFont val="Calibri"/>
        <family val="2"/>
      </rPr>
      <t xml:space="preserve"> Period of time for agent delivery of </t>
    </r>
    <r>
      <rPr>
        <b/>
        <i/>
        <u/>
        <sz val="12"/>
        <rFont val="Calibri"/>
        <family val="2"/>
      </rPr>
      <t>March Town</t>
    </r>
    <r>
      <rPr>
        <sz val="12"/>
        <rFont val="Calibri"/>
        <family val="2"/>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and until 2:00 p.m. on Election Day.</t>
    </r>
  </si>
  <si>
    <r>
      <t>Town with March Elections:</t>
    </r>
    <r>
      <rPr>
        <sz val="12"/>
        <rFont val="Calibri"/>
        <family val="2"/>
      </rPr>
      <t xml:space="preserve"> Period of time for agent delivery of </t>
    </r>
    <r>
      <rPr>
        <b/>
        <i/>
        <u/>
        <sz val="12"/>
        <rFont val="Calibri"/>
        <family val="2"/>
      </rPr>
      <t>March Town</t>
    </r>
    <r>
      <rPr>
        <sz val="12"/>
        <rFont val="Calibri"/>
        <family val="2"/>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and until 2:00 p.m. on Election Day.</t>
    </r>
  </si>
  <si>
    <r>
      <t xml:space="preserve">Election Administration: </t>
    </r>
    <r>
      <rPr>
        <sz val="12"/>
        <rFont val="Calibri"/>
        <family val="2"/>
      </rPr>
      <t xml:space="preserve">If an Absentee Ballot or Mail Ballot returned ballot envelope is rejected within 5 days of the </t>
    </r>
    <r>
      <rPr>
        <b/>
        <i/>
        <u/>
        <sz val="12"/>
        <rFont val="Calibri"/>
        <family val="2"/>
      </rPr>
      <t>March Town</t>
    </r>
    <r>
      <rPr>
        <sz val="12"/>
        <rFont val="Calibri"/>
        <family val="2"/>
      </rPr>
      <t xml:space="preserve"> elections, the envelopes must remain sealed and the administrator must attempt to contact the voter by telephone or e-mail to notify them of the rejection. Attempts to contact must be documented.</t>
    </r>
  </si>
  <si>
    <r>
      <t>Town with March Elections:</t>
    </r>
    <r>
      <rPr>
        <sz val="12"/>
        <rFont val="Calibri"/>
        <family val="2"/>
      </rPr>
      <t xml:space="preserve"> If an Absentee Ballot or Mail Ballot returned ballot envelope is rejected within 5 days of the </t>
    </r>
    <r>
      <rPr>
        <b/>
        <i/>
        <u/>
        <sz val="12"/>
        <rFont val="Calibri"/>
        <family val="2"/>
      </rPr>
      <t>March Town</t>
    </r>
    <r>
      <rPr>
        <sz val="12"/>
        <rFont val="Calibri"/>
        <family val="2"/>
      </rPr>
      <t xml:space="preserve"> elections, the envelopes must remain sealed and the administrator must attempt to contact the voter by telephone or e-mail to notify them of the rejection. Attempts to contact must be documented.</t>
    </r>
  </si>
  <si>
    <r>
      <t xml:space="preserve">Town with March Elections: </t>
    </r>
    <r>
      <rPr>
        <sz val="12"/>
        <rFont val="Calibri"/>
        <family val="2"/>
      </rPr>
      <t xml:space="preserve">Town clerk’s office open at least 10:00 a.m. to Noon for </t>
    </r>
    <r>
      <rPr>
        <b/>
        <i/>
        <u/>
        <sz val="12"/>
        <rFont val="Calibri"/>
        <family val="2"/>
      </rPr>
      <t>March Town</t>
    </r>
    <r>
      <rPr>
        <sz val="12"/>
        <rFont val="Calibri"/>
        <family val="2"/>
      </rPr>
      <t xml:space="preserve"> Absentee Ballot voting. If county administers Absentee Ballot voting, the county office must remain open at least 10:00 a.m. to 3:00 p.m. for acceptance of Absentee Ballot applications and casting of Absentee Ballots – Saturday before election.</t>
    </r>
  </si>
  <si>
    <r>
      <t>Election Administration:</t>
    </r>
    <r>
      <rPr>
        <sz val="12"/>
        <rFont val="Calibri"/>
        <family val="2"/>
      </rPr>
      <t xml:space="preserve"> Last day to apply for </t>
    </r>
    <r>
      <rPr>
        <b/>
        <i/>
        <u/>
        <sz val="12"/>
        <rFont val="Calibri"/>
        <family val="2"/>
      </rPr>
      <t>March Town</t>
    </r>
    <r>
      <rPr>
        <sz val="12"/>
        <rFont val="Calibri"/>
        <family val="2"/>
      </rPr>
      <t xml:space="preserve"> Absentee Ballots. Exceptions for some residents/patients in health care/residential facilities, hospitals and shelters (M.S. 203B.04, subd. 2 and 203B.11, subds. 3 and 4) and Mail Ballot and Mail Election eligible voters not registered at the time ballots were mailed (M.S. 204B.45, subd. 2 and 204B.46) - Absentee Ballot applications may be submitted at any time not less than 1 day before the day of that election.</t>
    </r>
  </si>
  <si>
    <r>
      <t>Town with March Elections:</t>
    </r>
    <r>
      <rPr>
        <sz val="12"/>
        <rFont val="Calibri"/>
        <family val="2"/>
      </rPr>
      <t xml:space="preserve"> Last day to apply for </t>
    </r>
    <r>
      <rPr>
        <b/>
        <i/>
        <u/>
        <sz val="12"/>
        <rFont val="Calibri"/>
        <family val="2"/>
      </rPr>
      <t>March Town</t>
    </r>
    <r>
      <rPr>
        <sz val="12"/>
        <rFont val="Calibri"/>
        <family val="2"/>
      </rPr>
      <t xml:space="preserve"> Absentee Ballots. Exceptions for some residents/patients in health care/residential facilities, hospitals and shelters (M.S. 203B.04, subd. 2 and 203B.11, subds. 3 and 4) and Mail Ballot and Mail Election eligible voters not registered at the time ballots were mailed (M.S. 204B.45, subd. 2 and 204B.46) - Absentee Ballot applications may be submitted at any time not less than 1 day before the day of that election.</t>
    </r>
  </si>
  <si>
    <r>
      <t xml:space="preserve">Election Administration: </t>
    </r>
    <r>
      <rPr>
        <b/>
        <i/>
        <u/>
        <sz val="12"/>
        <rFont val="Calibri"/>
        <family val="2"/>
      </rPr>
      <t>March Town</t>
    </r>
    <r>
      <rPr>
        <sz val="12"/>
        <rFont val="Calibri"/>
        <family val="2"/>
      </rPr>
      <t xml:space="preserve"> elections Absentee Ballot voting offices open until 5:00 p.m. for acceptance of Absentee Ballot applications and casting of Absentee Ballots - until 5:00 p.m. on the day immediately preceding election.</t>
    </r>
  </si>
  <si>
    <r>
      <t>Town with March Elections:</t>
    </r>
    <r>
      <rPr>
        <sz val="12"/>
        <rFont val="Calibri"/>
        <family val="2"/>
      </rPr>
      <t xml:space="preserve"> </t>
    </r>
    <r>
      <rPr>
        <b/>
        <i/>
        <u/>
        <sz val="12"/>
        <rFont val="Calibri"/>
        <family val="2"/>
      </rPr>
      <t>March Town</t>
    </r>
    <r>
      <rPr>
        <sz val="12"/>
        <rFont val="Calibri"/>
        <family val="2"/>
      </rPr>
      <t xml:space="preserve"> elections Absentee Ballot voting offices open until 5:00 p.m. for acceptance of Absentee Ballot applications and casting of Absentee Ballots - until 5:00 p.m. on the day immediately preceding election.</t>
    </r>
  </si>
  <si>
    <r>
      <t xml:space="preserve">Election Administration: </t>
    </r>
    <r>
      <rPr>
        <sz val="12"/>
        <rFont val="Calibri"/>
        <family val="2"/>
      </rPr>
      <t xml:space="preserve">Last day to do public accuracy test of </t>
    </r>
    <r>
      <rPr>
        <b/>
        <i/>
        <u/>
        <sz val="12"/>
        <rFont val="Calibri"/>
        <family val="2"/>
      </rPr>
      <t>March Town</t>
    </r>
    <r>
      <rPr>
        <sz val="12"/>
        <rFont val="Calibri"/>
        <family val="2"/>
      </rPr>
      <t xml:space="preserve"> voting equipment of tabulator and/or assistive voting devices - within 14 days of election. Publish </t>
    </r>
    <r>
      <rPr>
        <i/>
        <sz val="12"/>
        <rFont val="Calibri"/>
        <family val="2"/>
      </rPr>
      <t>notice</t>
    </r>
    <r>
      <rPr>
        <sz val="12"/>
        <rFont val="Calibri"/>
        <family val="2"/>
      </rPr>
      <t xml:space="preserve"> at least 2 days before test.</t>
    </r>
  </si>
  <si>
    <r>
      <t xml:space="preserve">Town with March Elections: </t>
    </r>
    <r>
      <rPr>
        <sz val="12"/>
        <rFont val="Calibri"/>
        <family val="2"/>
      </rPr>
      <t xml:space="preserve">Last day to do public accuracy test of </t>
    </r>
    <r>
      <rPr>
        <b/>
        <i/>
        <u/>
        <sz val="12"/>
        <rFont val="Calibri"/>
        <family val="2"/>
      </rPr>
      <t>March Town</t>
    </r>
    <r>
      <rPr>
        <sz val="12"/>
        <rFont val="Calibri"/>
        <family val="2"/>
      </rPr>
      <t xml:space="preserve"> voting equipment of tabulator and/or assistive voting devices - within 14 days of election. Publish </t>
    </r>
    <r>
      <rPr>
        <i/>
        <sz val="12"/>
        <rFont val="Calibri"/>
        <family val="2"/>
      </rPr>
      <t>notice</t>
    </r>
    <r>
      <rPr>
        <sz val="12"/>
        <rFont val="Calibri"/>
        <family val="2"/>
      </rPr>
      <t xml:space="preserve"> at least 2 days before test.</t>
    </r>
  </si>
  <si>
    <r>
      <t xml:space="preserve">MARCH TOWNSHIP ELECTION DAY: Town with March Elections: </t>
    </r>
    <r>
      <rPr>
        <sz val="12"/>
        <rFont val="Calibri"/>
        <family val="2"/>
      </rPr>
      <t>2nd Tuesday in March.</t>
    </r>
  </si>
  <si>
    <r>
      <t xml:space="preserve">MARCH TOWNSHIP ELECTION DAY: Legislature: Between 6:00-8:00 p.m.: </t>
    </r>
    <r>
      <rPr>
        <sz val="12"/>
        <rFont val="Calibri"/>
        <family val="2"/>
      </rPr>
      <t>No special taxing district, school board, county board, or town board meeting (</t>
    </r>
    <r>
      <rPr>
        <i/>
        <sz val="12"/>
        <rFont val="Calibri"/>
        <family val="2"/>
      </rPr>
      <t>an</t>
    </r>
    <r>
      <rPr>
        <sz val="12"/>
        <rFont val="Calibri"/>
        <family val="2"/>
      </rPr>
      <t xml:space="preserve"> election); no state college and university events (</t>
    </r>
    <r>
      <rPr>
        <i/>
        <sz val="12"/>
        <rFont val="Calibri"/>
        <family val="2"/>
      </rPr>
      <t>an</t>
    </r>
    <r>
      <rPr>
        <sz val="12"/>
        <rFont val="Calibri"/>
        <family val="2"/>
      </rPr>
      <t xml:space="preserve"> election); no public school sponsored events (</t>
    </r>
    <r>
      <rPr>
        <i/>
        <sz val="12"/>
        <rFont val="Calibri"/>
        <family val="2"/>
      </rPr>
      <t>regular</t>
    </r>
    <r>
      <rPr>
        <sz val="12"/>
        <rFont val="Calibri"/>
        <family val="2"/>
      </rPr>
      <t xml:space="preserve"> election) </t>
    </r>
    <r>
      <rPr>
        <b/>
        <i/>
        <u/>
        <sz val="12"/>
        <rFont val="Calibri"/>
        <family val="2"/>
      </rPr>
      <t>IF</t>
    </r>
    <r>
      <rPr>
        <sz val="12"/>
        <rFont val="Calibri"/>
        <family val="2"/>
      </rPr>
      <t xml:space="preserve"> </t>
    </r>
    <r>
      <rPr>
        <i/>
        <sz val="12"/>
        <rFont val="Calibri"/>
        <family val="2"/>
      </rPr>
      <t>located</t>
    </r>
    <r>
      <rPr>
        <sz val="12"/>
        <rFont val="Calibri"/>
        <family val="2"/>
      </rPr>
      <t xml:space="preserve"> within the boundaries of any town having election on this date.</t>
    </r>
  </si>
  <si>
    <r>
      <t xml:space="preserve">MARCH TOWNSHIP ELECTION DAY: Election Administration: Between 6:00-8:00 p.m.: </t>
    </r>
    <r>
      <rPr>
        <sz val="12"/>
        <rFont val="Calibri"/>
        <family val="2"/>
      </rPr>
      <t>No special taxing district, school board, county board, or town board meeting (</t>
    </r>
    <r>
      <rPr>
        <i/>
        <sz val="12"/>
        <rFont val="Calibri"/>
        <family val="2"/>
      </rPr>
      <t>an</t>
    </r>
    <r>
      <rPr>
        <sz val="12"/>
        <rFont val="Calibri"/>
        <family val="2"/>
      </rPr>
      <t xml:space="preserve"> election); no state college and university events (</t>
    </r>
    <r>
      <rPr>
        <i/>
        <sz val="12"/>
        <rFont val="Calibri"/>
        <family val="2"/>
      </rPr>
      <t>an</t>
    </r>
    <r>
      <rPr>
        <sz val="12"/>
        <rFont val="Calibri"/>
        <family val="2"/>
      </rPr>
      <t xml:space="preserve"> election); no public school sponsored events (</t>
    </r>
    <r>
      <rPr>
        <i/>
        <sz val="12"/>
        <rFont val="Calibri"/>
        <family val="2"/>
      </rPr>
      <t>regular</t>
    </r>
    <r>
      <rPr>
        <sz val="12"/>
        <rFont val="Calibri"/>
        <family val="2"/>
      </rPr>
      <t xml:space="preserve"> election) </t>
    </r>
    <r>
      <rPr>
        <b/>
        <i/>
        <u/>
        <sz val="12"/>
        <rFont val="Calibri"/>
        <family val="2"/>
      </rPr>
      <t>IF</t>
    </r>
    <r>
      <rPr>
        <sz val="12"/>
        <rFont val="Calibri"/>
        <family val="2"/>
      </rPr>
      <t xml:space="preserve"> </t>
    </r>
    <r>
      <rPr>
        <i/>
        <sz val="12"/>
        <rFont val="Calibri"/>
        <family val="2"/>
      </rPr>
      <t>located</t>
    </r>
    <r>
      <rPr>
        <sz val="12"/>
        <rFont val="Calibri"/>
        <family val="2"/>
      </rPr>
      <t xml:space="preserve"> within the boundaries of any town having election on this date.</t>
    </r>
  </si>
  <si>
    <r>
      <t xml:space="preserve">MARCH TOWNSHIP ELECTION DAY: </t>
    </r>
    <r>
      <rPr>
        <sz val="12"/>
        <rFont val="Calibri"/>
        <family val="2"/>
      </rPr>
      <t>Campaign Finance: Between 6:00-8:00 p.m.: No special taxing district, school board, county board, or town board meeting (an election); no state college and university events (an election); no public school sponsored events (regular election) IF located within the boundaries of any town having election on this date.</t>
    </r>
  </si>
  <si>
    <r>
      <t xml:space="preserve">MARCH TOWNSHIP ELECTION DAY: Political Parties: </t>
    </r>
    <r>
      <rPr>
        <sz val="12"/>
        <rFont val="Calibri"/>
        <family val="2"/>
      </rPr>
      <t>Between 6:00-8:00 p.m.: No special taxing district, school board, county board, or town board meeting (an election); no state college and university events (an election); no public school sponsored events (regular election) IF located within the boundaries of any town having election on this date.</t>
    </r>
  </si>
  <si>
    <r>
      <t>MARCH TOWNSHIP ELECTION DAY: SWCD</t>
    </r>
    <r>
      <rPr>
        <sz val="12"/>
        <rFont val="Calibri"/>
        <family val="2"/>
      </rPr>
      <t>: Between 6:00-8:00 p.m.: No special taxing district, school board, county board, or town board meeting (an election); no state college and university events (an election); no public school sponsored events (regular election) IF located within the boundaries of any town having election on this date.</t>
    </r>
  </si>
  <si>
    <r>
      <t>MARCH TOWNSHIP ELECTION DAY:</t>
    </r>
    <r>
      <rPr>
        <sz val="12"/>
        <rFont val="Calibri"/>
        <family val="2"/>
      </rPr>
      <t xml:space="preserve"> Town with March Elections: Between 6:00-8:00 p.m.: No special taxing district, school board, county board, or town board meeting (an election); no state college and university events (an election); no public school sponsored events (regular election) IF located within the boundaries of any town having election on this date.</t>
    </r>
  </si>
  <si>
    <r>
      <t xml:space="preserve">MARCH TOWNSHIP ELECTION DAY: </t>
    </r>
    <r>
      <rPr>
        <sz val="12"/>
        <rFont val="Calibri"/>
        <family val="2"/>
      </rPr>
      <t>Hospital District: Between 6:00-8:00 p.m.: No special taxing district, school board, county board, or town board meeting (an election); no state college and university events (an election); no public school sponsored events (regular election) IF located within the boundaries of any town having election on this date.</t>
    </r>
  </si>
  <si>
    <r>
      <t xml:space="preserve">MARCH TOWNSHIP ELECTION DAY: School District with a Primary: Between 6:00-8:00 p.m.: </t>
    </r>
    <r>
      <rPr>
        <sz val="12"/>
        <rFont val="Calibri"/>
        <family val="2"/>
      </rPr>
      <t>No special taxing district, school board, county board, or town board meeting (</t>
    </r>
    <r>
      <rPr>
        <i/>
        <sz val="12"/>
        <rFont val="Calibri"/>
        <family val="2"/>
      </rPr>
      <t>an</t>
    </r>
    <r>
      <rPr>
        <sz val="12"/>
        <rFont val="Calibri"/>
        <family val="2"/>
      </rPr>
      <t xml:space="preserve"> election); no state college and university events (</t>
    </r>
    <r>
      <rPr>
        <i/>
        <sz val="12"/>
        <rFont val="Calibri"/>
        <family val="2"/>
      </rPr>
      <t>an</t>
    </r>
    <r>
      <rPr>
        <sz val="12"/>
        <rFont val="Calibri"/>
        <family val="2"/>
      </rPr>
      <t xml:space="preserve"> election); no public school sponsored events (</t>
    </r>
    <r>
      <rPr>
        <i/>
        <sz val="12"/>
        <rFont val="Calibri"/>
        <family val="2"/>
      </rPr>
      <t>regular</t>
    </r>
    <r>
      <rPr>
        <sz val="12"/>
        <rFont val="Calibri"/>
        <family val="2"/>
      </rPr>
      <t xml:space="preserve"> election) </t>
    </r>
    <r>
      <rPr>
        <b/>
        <i/>
        <u/>
        <sz val="12"/>
        <rFont val="Calibri"/>
        <family val="2"/>
      </rPr>
      <t>IF</t>
    </r>
    <r>
      <rPr>
        <sz val="12"/>
        <rFont val="Calibri"/>
        <family val="2"/>
      </rPr>
      <t xml:space="preserve"> </t>
    </r>
    <r>
      <rPr>
        <i/>
        <sz val="12"/>
        <rFont val="Calibri"/>
        <family val="2"/>
      </rPr>
      <t>located</t>
    </r>
    <r>
      <rPr>
        <sz val="12"/>
        <rFont val="Calibri"/>
        <family val="2"/>
      </rPr>
      <t xml:space="preserve"> within the boundaries of any town having election on this date.</t>
    </r>
  </si>
  <si>
    <r>
      <t xml:space="preserve">MARCH TOWNSHIP ELECTION DAY: School District without a Primary: Between 6:00-8:00 p.m.: </t>
    </r>
    <r>
      <rPr>
        <sz val="12"/>
        <rFont val="Calibri"/>
        <family val="2"/>
      </rPr>
      <t>No special taxing district, school board, county board, or town board meeting (</t>
    </r>
    <r>
      <rPr>
        <i/>
        <sz val="12"/>
        <rFont val="Calibri"/>
        <family val="2"/>
      </rPr>
      <t>an</t>
    </r>
    <r>
      <rPr>
        <sz val="12"/>
        <rFont val="Calibri"/>
        <family val="2"/>
      </rPr>
      <t xml:space="preserve"> election); no state college and university events (</t>
    </r>
    <r>
      <rPr>
        <i/>
        <sz val="12"/>
        <rFont val="Calibri"/>
        <family val="2"/>
      </rPr>
      <t>an</t>
    </r>
    <r>
      <rPr>
        <sz val="12"/>
        <rFont val="Calibri"/>
        <family val="2"/>
      </rPr>
      <t xml:space="preserve"> election); no public school sponsored events (</t>
    </r>
    <r>
      <rPr>
        <i/>
        <sz val="12"/>
        <rFont val="Calibri"/>
        <family val="2"/>
      </rPr>
      <t>regular</t>
    </r>
    <r>
      <rPr>
        <sz val="12"/>
        <rFont val="Calibri"/>
        <family val="2"/>
      </rPr>
      <t xml:space="preserve"> election) </t>
    </r>
    <r>
      <rPr>
        <b/>
        <i/>
        <u/>
        <sz val="12"/>
        <rFont val="Calibri"/>
        <family val="2"/>
      </rPr>
      <t>IF</t>
    </r>
    <r>
      <rPr>
        <sz val="12"/>
        <rFont val="Calibri"/>
        <family val="2"/>
      </rPr>
      <t xml:space="preserve"> </t>
    </r>
    <r>
      <rPr>
        <i/>
        <sz val="12"/>
        <rFont val="Calibri"/>
        <family val="2"/>
      </rPr>
      <t>located</t>
    </r>
    <r>
      <rPr>
        <sz val="12"/>
        <rFont val="Calibri"/>
        <family val="2"/>
      </rPr>
      <t xml:space="preserve"> within the boundaries of any town having election on this date.</t>
    </r>
  </si>
  <si>
    <r>
      <t xml:space="preserve">Jurisdiction with April Uniform Election Day Special Election: </t>
    </r>
    <r>
      <rPr>
        <sz val="12"/>
        <rFont val="Calibri"/>
        <family val="2"/>
      </rPr>
      <t xml:space="preserve">Auditor mails late registration letters to those with </t>
    </r>
    <r>
      <rPr>
        <b/>
        <i/>
        <u/>
        <sz val="12"/>
        <rFont val="Calibri"/>
        <family val="2"/>
      </rPr>
      <t>April Uniform Election Date</t>
    </r>
    <r>
      <rPr>
        <sz val="12"/>
        <rFont val="Calibri"/>
        <family val="2"/>
      </rPr>
      <t xml:space="preserve"> elections who did not meet the pre-registration deadline. Some types of </t>
    </r>
    <r>
      <rPr>
        <i/>
        <sz val="12"/>
        <rFont val="Calibri"/>
        <family val="2"/>
      </rPr>
      <t>returned</t>
    </r>
    <r>
      <rPr>
        <sz val="12"/>
        <rFont val="Calibri"/>
        <family val="2"/>
      </rPr>
      <t xml:space="preserve"> "mail ballots" have late registration notice requirements too - begins 20 days before election.</t>
    </r>
  </si>
  <si>
    <r>
      <t xml:space="preserve">Jurisdiction with April Uniform Election Day Special Election: </t>
    </r>
    <r>
      <rPr>
        <u/>
        <sz val="12"/>
        <rFont val="Calibri"/>
        <family val="2"/>
      </rPr>
      <t>School district</t>
    </r>
    <r>
      <rPr>
        <sz val="12"/>
        <rFont val="Calibri"/>
        <family val="2"/>
      </rPr>
      <t xml:space="preserve"> is to certify vote totals of "financial-related" ballot questions (identified in M.S. 205A.07, subd. 3a) on </t>
    </r>
    <r>
      <rPr>
        <b/>
        <i/>
        <u/>
        <sz val="12"/>
        <rFont val="Calibri"/>
        <family val="2"/>
      </rPr>
      <t>April Uniform Election Date</t>
    </r>
    <r>
      <rPr>
        <sz val="12"/>
        <rFont val="Calibri"/>
        <family val="2"/>
      </rPr>
      <t xml:space="preserve"> special election ballot to Commissioner of Education - in a timely manner.</t>
    </r>
  </si>
  <si>
    <r>
      <t xml:space="preserve">Jurisdiction with May Uniform Election Day Special Election: </t>
    </r>
    <r>
      <rPr>
        <sz val="12"/>
        <rFont val="Calibri"/>
        <family val="2"/>
      </rPr>
      <t xml:space="preserve">Auditor mails late registration letters to those with </t>
    </r>
    <r>
      <rPr>
        <b/>
        <i/>
        <u/>
        <sz val="12"/>
        <rFont val="Calibri"/>
        <family val="2"/>
      </rPr>
      <t>May Uniform Election Date</t>
    </r>
    <r>
      <rPr>
        <sz val="12"/>
        <rFont val="Calibri"/>
        <family val="2"/>
      </rPr>
      <t xml:space="preserve"> elections who did not meet the pre-registration deadline. Some types of </t>
    </r>
    <r>
      <rPr>
        <i/>
        <sz val="12"/>
        <rFont val="Calibri"/>
        <family val="2"/>
      </rPr>
      <t>returned</t>
    </r>
    <r>
      <rPr>
        <sz val="12"/>
        <rFont val="Calibri"/>
        <family val="2"/>
      </rPr>
      <t xml:space="preserve"> "mail ballots" have late registration notice requirements too - begins 20 days before election.</t>
    </r>
  </si>
  <si>
    <r>
      <t xml:space="preserve">Election Administration: </t>
    </r>
    <r>
      <rPr>
        <sz val="12"/>
        <rFont val="Calibri"/>
        <family val="2"/>
      </rPr>
      <t xml:space="preserve">Auditor mails late registration letters to those with </t>
    </r>
    <r>
      <rPr>
        <b/>
        <i/>
        <u/>
        <sz val="12"/>
        <rFont val="Calibri"/>
        <family val="2"/>
      </rPr>
      <t>Odd-Year Primary Election Date</t>
    </r>
    <r>
      <rPr>
        <sz val="12"/>
        <rFont val="Calibri"/>
        <family val="2"/>
      </rPr>
      <t xml:space="preserve"> elections who did not meet the pre-registration deadline. Some types of </t>
    </r>
    <r>
      <rPr>
        <i/>
        <sz val="12"/>
        <rFont val="Calibri"/>
        <family val="2"/>
      </rPr>
      <t>returned</t>
    </r>
    <r>
      <rPr>
        <sz val="12"/>
        <rFont val="Calibri"/>
        <family val="2"/>
      </rPr>
      <t xml:space="preserve"> "mail ballots" have late registration notice requirements too - begins 20 days before election.</t>
    </r>
  </si>
  <si>
    <r>
      <t xml:space="preserve">City with a Primary: </t>
    </r>
    <r>
      <rPr>
        <sz val="12"/>
        <rFont val="Calibri"/>
        <family val="2"/>
      </rPr>
      <t xml:space="preserve">Auditor mails late registration letters to those with </t>
    </r>
    <r>
      <rPr>
        <b/>
        <i/>
        <u/>
        <sz val="12"/>
        <rFont val="Calibri"/>
        <family val="2"/>
      </rPr>
      <t>Odd-Year Primary Election Date</t>
    </r>
    <r>
      <rPr>
        <sz val="12"/>
        <rFont val="Calibri"/>
        <family val="2"/>
      </rPr>
      <t xml:space="preserve"> elections who did not meet the pre-registration deadline. Some types of </t>
    </r>
    <r>
      <rPr>
        <i/>
        <sz val="12"/>
        <rFont val="Calibri"/>
        <family val="2"/>
      </rPr>
      <t>returned</t>
    </r>
    <r>
      <rPr>
        <sz val="12"/>
        <rFont val="Calibri"/>
        <family val="2"/>
      </rPr>
      <t xml:space="preserve"> "mail ballots" have late registration notice requirements too - begins 20 days before election.</t>
    </r>
  </si>
  <si>
    <r>
      <t xml:space="preserve">School District with a Primary: </t>
    </r>
    <r>
      <rPr>
        <sz val="12"/>
        <rFont val="Calibri"/>
        <family val="2"/>
      </rPr>
      <t xml:space="preserve">Auditor mails late registration letters to those with </t>
    </r>
    <r>
      <rPr>
        <b/>
        <i/>
        <u/>
        <sz val="12"/>
        <rFont val="Calibri"/>
        <family val="2"/>
      </rPr>
      <t>Odd-Year Primary Election Date</t>
    </r>
    <r>
      <rPr>
        <sz val="12"/>
        <rFont val="Calibri"/>
        <family val="2"/>
      </rPr>
      <t xml:space="preserve"> elections who did not meet the pre-registration deadline. Some types of </t>
    </r>
    <r>
      <rPr>
        <i/>
        <sz val="12"/>
        <rFont val="Calibri"/>
        <family val="2"/>
      </rPr>
      <t>returned</t>
    </r>
    <r>
      <rPr>
        <sz val="12"/>
        <rFont val="Calibri"/>
        <family val="2"/>
      </rPr>
      <t xml:space="preserve"> "mail ballots" have late registration notice requirements too - begins 20 days before election.</t>
    </r>
  </si>
  <si>
    <r>
      <t xml:space="preserve">Town with November Elections: </t>
    </r>
    <r>
      <rPr>
        <sz val="12"/>
        <rFont val="Calibri"/>
        <family val="2"/>
      </rPr>
      <t xml:space="preserve">Last day for city, town or county (unorganized territories) with an odd-year general and/or a special election being held within their boundaries on the </t>
    </r>
    <r>
      <rPr>
        <b/>
        <i/>
        <u/>
        <sz val="12"/>
        <rFont val="Calibri"/>
        <family val="2"/>
      </rPr>
      <t>Odd-Year General Election Date</t>
    </r>
    <r>
      <rPr>
        <sz val="12"/>
        <rFont val="Calibri"/>
        <family val="2"/>
      </rPr>
      <t xml:space="preserve"> to adopt election precinct </t>
    </r>
    <r>
      <rPr>
        <i/>
        <sz val="12"/>
        <rFont val="Calibri"/>
        <family val="2"/>
      </rPr>
      <t>boundary</t>
    </r>
    <r>
      <rPr>
        <sz val="12"/>
        <rFont val="Calibri"/>
        <family val="2"/>
      </rPr>
      <t xml:space="preserve"> changes - at least 10 weeks before the date of the next election.</t>
    </r>
  </si>
  <si>
    <r>
      <t xml:space="preserve">School District with a Primary: </t>
    </r>
    <r>
      <rPr>
        <sz val="12"/>
        <rFont val="Calibri"/>
        <family val="2"/>
      </rPr>
      <t xml:space="preserve">Last day for city, town or county (unorganized territories) with an odd-year general and/or a special election being held within their boundaries on the </t>
    </r>
    <r>
      <rPr>
        <b/>
        <i/>
        <u/>
        <sz val="12"/>
        <rFont val="Calibri"/>
        <family val="2"/>
      </rPr>
      <t>Odd-Year General Election Date</t>
    </r>
    <r>
      <rPr>
        <sz val="12"/>
        <rFont val="Calibri"/>
        <family val="2"/>
      </rPr>
      <t xml:space="preserve"> to adopt election precinct </t>
    </r>
    <r>
      <rPr>
        <i/>
        <sz val="12"/>
        <rFont val="Calibri"/>
        <family val="2"/>
      </rPr>
      <t>boundary</t>
    </r>
    <r>
      <rPr>
        <sz val="12"/>
        <rFont val="Calibri"/>
        <family val="2"/>
      </rPr>
      <t xml:space="preserve"> changes - at least 10 weeks before the date of the next election.</t>
    </r>
  </si>
  <si>
    <r>
      <t xml:space="preserve">School District without Primary: </t>
    </r>
    <r>
      <rPr>
        <sz val="12"/>
        <rFont val="Calibri"/>
        <family val="2"/>
      </rPr>
      <t xml:space="preserve">Last day for city, town or county (unorganized territories) with an odd-year general and/or a special election being held within their boundaries on the </t>
    </r>
    <r>
      <rPr>
        <b/>
        <i/>
        <u/>
        <sz val="12"/>
        <rFont val="Calibri"/>
        <family val="2"/>
      </rPr>
      <t>Odd-Year General Election Date</t>
    </r>
    <r>
      <rPr>
        <sz val="12"/>
        <rFont val="Calibri"/>
        <family val="2"/>
      </rPr>
      <t xml:space="preserve"> to adopt election precinct </t>
    </r>
    <r>
      <rPr>
        <i/>
        <sz val="12"/>
        <rFont val="Calibri"/>
        <family val="2"/>
      </rPr>
      <t>boundary</t>
    </r>
    <r>
      <rPr>
        <sz val="12"/>
        <rFont val="Calibri"/>
        <family val="2"/>
      </rPr>
      <t xml:space="preserve"> changes - at least 10 weeks before the date of the next election.</t>
    </r>
  </si>
  <si>
    <r>
      <t xml:space="preserve">City with a Primary: </t>
    </r>
    <r>
      <rPr>
        <sz val="12"/>
        <rFont val="Calibri"/>
        <family val="2"/>
      </rPr>
      <t xml:space="preserve">If a municipality or county (unorganized territories) has chosen mail </t>
    </r>
    <r>
      <rPr>
        <i/>
        <sz val="12"/>
        <rFont val="Calibri"/>
        <family val="2"/>
      </rPr>
      <t>balloting</t>
    </r>
    <r>
      <rPr>
        <sz val="12"/>
        <rFont val="Calibri"/>
        <family val="2"/>
      </rPr>
      <t xml:space="preserve"> for their elections, last day to provide notice (post) of mail balloting and the special mail procedure for </t>
    </r>
    <r>
      <rPr>
        <b/>
        <i/>
        <u/>
        <sz val="12"/>
        <rFont val="Calibri"/>
        <family val="2"/>
      </rPr>
      <t>Odd-Year General Election Date</t>
    </r>
    <r>
      <rPr>
        <sz val="12"/>
        <rFont val="Calibri"/>
        <family val="2"/>
      </rPr>
      <t xml:space="preserve"> elections. If 1st mail ballot election, an </t>
    </r>
    <r>
      <rPr>
        <i/>
        <sz val="12"/>
        <rFont val="Calibri"/>
        <family val="2"/>
      </rPr>
      <t>additional</t>
    </r>
    <r>
      <rPr>
        <sz val="12"/>
        <rFont val="Calibri"/>
        <family val="2"/>
      </rPr>
      <t xml:space="preserve"> notice must be given by a </t>
    </r>
    <r>
      <rPr>
        <i/>
        <sz val="12"/>
        <rFont val="Calibri"/>
        <family val="2"/>
      </rPr>
      <t>different</t>
    </r>
    <r>
      <rPr>
        <sz val="12"/>
        <rFont val="Calibri"/>
        <family val="2"/>
      </rPr>
      <t xml:space="preserve"> method - at least 10 weeks prior to the election.</t>
    </r>
  </si>
  <si>
    <r>
      <t xml:space="preserve">City without a Primary: </t>
    </r>
    <r>
      <rPr>
        <sz val="12"/>
        <rFont val="Calibri"/>
        <family val="2"/>
      </rPr>
      <t xml:space="preserve">If a municipality or county (unorganized territories) has chosen mail </t>
    </r>
    <r>
      <rPr>
        <i/>
        <sz val="12"/>
        <rFont val="Calibri"/>
        <family val="2"/>
      </rPr>
      <t>balloting</t>
    </r>
    <r>
      <rPr>
        <sz val="12"/>
        <rFont val="Calibri"/>
        <family val="2"/>
      </rPr>
      <t xml:space="preserve"> for their elections, last day to provide notice (post) of mail balloting and the special mail procedure for </t>
    </r>
    <r>
      <rPr>
        <b/>
        <i/>
        <u/>
        <sz val="12"/>
        <rFont val="Calibri"/>
        <family val="2"/>
      </rPr>
      <t>Odd-Year General Election Date</t>
    </r>
    <r>
      <rPr>
        <sz val="12"/>
        <rFont val="Calibri"/>
        <family val="2"/>
      </rPr>
      <t xml:space="preserve"> elections. If 1st mail ballot election, an </t>
    </r>
    <r>
      <rPr>
        <i/>
        <sz val="12"/>
        <rFont val="Calibri"/>
        <family val="2"/>
      </rPr>
      <t>additional</t>
    </r>
    <r>
      <rPr>
        <sz val="12"/>
        <rFont val="Calibri"/>
        <family val="2"/>
      </rPr>
      <t xml:space="preserve"> notice must be given by a </t>
    </r>
    <r>
      <rPr>
        <i/>
        <sz val="12"/>
        <rFont val="Calibri"/>
        <family val="2"/>
      </rPr>
      <t>different</t>
    </r>
    <r>
      <rPr>
        <sz val="12"/>
        <rFont val="Calibri"/>
        <family val="2"/>
      </rPr>
      <t xml:space="preserve"> method - at least 10 weeks prior to the election.</t>
    </r>
  </si>
  <si>
    <r>
      <t xml:space="preserve">Town with March Elections: </t>
    </r>
    <r>
      <rPr>
        <sz val="12"/>
        <rFont val="Calibri"/>
        <family val="2"/>
      </rPr>
      <t xml:space="preserve">If a municipality or county (unorganized territories) has chosen mail </t>
    </r>
    <r>
      <rPr>
        <i/>
        <sz val="12"/>
        <rFont val="Calibri"/>
        <family val="2"/>
      </rPr>
      <t>balloting</t>
    </r>
    <r>
      <rPr>
        <sz val="12"/>
        <rFont val="Calibri"/>
        <family val="2"/>
      </rPr>
      <t xml:space="preserve"> for their elections, last day to provide notice (post) of mail balloting and the special mail procedure for </t>
    </r>
    <r>
      <rPr>
        <b/>
        <i/>
        <u/>
        <sz val="12"/>
        <rFont val="Calibri"/>
        <family val="2"/>
      </rPr>
      <t>Odd-Year General Election Date</t>
    </r>
    <r>
      <rPr>
        <sz val="12"/>
        <rFont val="Calibri"/>
        <family val="2"/>
      </rPr>
      <t xml:space="preserve"> elections. If 1st mail ballot election, an </t>
    </r>
    <r>
      <rPr>
        <i/>
        <sz val="12"/>
        <rFont val="Calibri"/>
        <family val="2"/>
      </rPr>
      <t>additional</t>
    </r>
    <r>
      <rPr>
        <sz val="12"/>
        <rFont val="Calibri"/>
        <family val="2"/>
      </rPr>
      <t xml:space="preserve"> notice must be given by a </t>
    </r>
    <r>
      <rPr>
        <i/>
        <sz val="12"/>
        <rFont val="Calibri"/>
        <family val="2"/>
      </rPr>
      <t>different</t>
    </r>
    <r>
      <rPr>
        <sz val="12"/>
        <rFont val="Calibri"/>
        <family val="2"/>
      </rPr>
      <t xml:space="preserve"> method - at least 10 weeks prior to the election.</t>
    </r>
  </si>
  <si>
    <r>
      <t xml:space="preserve">Town with November Elections: </t>
    </r>
    <r>
      <rPr>
        <sz val="12"/>
        <rFont val="Calibri"/>
        <family val="2"/>
      </rPr>
      <t xml:space="preserve">If a municipality or county (unorganized territories) has chosen mail </t>
    </r>
    <r>
      <rPr>
        <i/>
        <sz val="12"/>
        <rFont val="Calibri"/>
        <family val="2"/>
      </rPr>
      <t>balloting</t>
    </r>
    <r>
      <rPr>
        <sz val="12"/>
        <rFont val="Calibri"/>
        <family val="2"/>
      </rPr>
      <t xml:space="preserve"> for their elections, last day to provide notice (post) of mail balloting and the special mail procedure for </t>
    </r>
    <r>
      <rPr>
        <b/>
        <i/>
        <u/>
        <sz val="12"/>
        <rFont val="Calibri"/>
        <family val="2"/>
      </rPr>
      <t>Odd-Year General Election Date</t>
    </r>
    <r>
      <rPr>
        <sz val="12"/>
        <rFont val="Calibri"/>
        <family val="2"/>
      </rPr>
      <t xml:space="preserve"> elections. If 1st mail ballot election, an </t>
    </r>
    <r>
      <rPr>
        <i/>
        <sz val="12"/>
        <rFont val="Calibri"/>
        <family val="2"/>
      </rPr>
      <t>additional</t>
    </r>
    <r>
      <rPr>
        <sz val="12"/>
        <rFont val="Calibri"/>
        <family val="2"/>
      </rPr>
      <t xml:space="preserve"> notice must be given by a </t>
    </r>
    <r>
      <rPr>
        <i/>
        <sz val="12"/>
        <rFont val="Calibri"/>
        <family val="2"/>
      </rPr>
      <t>different</t>
    </r>
    <r>
      <rPr>
        <sz val="12"/>
        <rFont val="Calibri"/>
        <family val="2"/>
      </rPr>
      <t xml:space="preserve"> method - at least 10 weeks prior to the election.</t>
    </r>
  </si>
  <si>
    <r>
      <t xml:space="preserve">Election Administration: </t>
    </r>
    <r>
      <rPr>
        <sz val="12"/>
        <rFont val="Calibri"/>
        <family val="2"/>
      </rPr>
      <t xml:space="preserve">Last day for </t>
    </r>
    <r>
      <rPr>
        <u/>
        <sz val="12"/>
        <rFont val="Calibri"/>
        <family val="2"/>
      </rPr>
      <t>postsecondary institutions to submit to county</t>
    </r>
    <r>
      <rPr>
        <sz val="12"/>
        <rFont val="Calibri"/>
        <family val="2"/>
      </rPr>
      <t xml:space="preserve"> a written agreement that they will certify for use accurate updated </t>
    </r>
    <r>
      <rPr>
        <i/>
        <sz val="12"/>
        <rFont val="Calibri"/>
        <family val="2"/>
      </rPr>
      <t>residential housing lists</t>
    </r>
    <r>
      <rPr>
        <sz val="12"/>
        <rFont val="Calibri"/>
        <family val="2"/>
      </rPr>
      <t xml:space="preserve"> under M.S. 135A.17. Agreement is effective for </t>
    </r>
    <r>
      <rPr>
        <i/>
        <sz val="12"/>
        <rFont val="Calibri"/>
        <family val="2"/>
      </rPr>
      <t>all</t>
    </r>
    <r>
      <rPr>
        <sz val="12"/>
        <rFont val="Calibri"/>
        <family val="2"/>
      </rPr>
      <t xml:space="preserve"> subsequent elections held in </t>
    </r>
    <r>
      <rPr>
        <i/>
        <sz val="12"/>
        <rFont val="Calibri"/>
        <family val="2"/>
      </rPr>
      <t>that</t>
    </r>
    <r>
      <rPr>
        <sz val="12"/>
        <rFont val="Calibri"/>
        <family val="2"/>
      </rPr>
      <t xml:space="preserve"> calendar year - no later than 60 days prior to the </t>
    </r>
    <r>
      <rPr>
        <b/>
        <i/>
        <u/>
        <sz val="12"/>
        <rFont val="Calibri"/>
        <family val="2"/>
      </rPr>
      <t>Odd-Year General Election Date</t>
    </r>
    <r>
      <rPr>
        <sz val="12"/>
        <rFont val="Calibri"/>
        <family val="2"/>
      </rPr>
      <t xml:space="preserve"> elections.</t>
    </r>
  </si>
  <si>
    <r>
      <t xml:space="preserve">City with a Primary: </t>
    </r>
    <r>
      <rPr>
        <sz val="12"/>
        <rFont val="Calibri"/>
        <family val="2"/>
      </rPr>
      <t xml:space="preserve">Last day for </t>
    </r>
    <r>
      <rPr>
        <u/>
        <sz val="12"/>
        <rFont val="Calibri"/>
        <family val="2"/>
      </rPr>
      <t>postsecondary institutions to submit to county</t>
    </r>
    <r>
      <rPr>
        <sz val="12"/>
        <rFont val="Calibri"/>
        <family val="2"/>
      </rPr>
      <t xml:space="preserve"> a written agreement that they will certify for use accurate updated </t>
    </r>
    <r>
      <rPr>
        <i/>
        <sz val="12"/>
        <rFont val="Calibri"/>
        <family val="2"/>
      </rPr>
      <t>residential housing lists</t>
    </r>
    <r>
      <rPr>
        <sz val="12"/>
        <rFont val="Calibri"/>
        <family val="2"/>
      </rPr>
      <t xml:space="preserve"> under M.S. 135A.17. Agreement is effective for </t>
    </r>
    <r>
      <rPr>
        <i/>
        <sz val="12"/>
        <rFont val="Calibri"/>
        <family val="2"/>
      </rPr>
      <t>all</t>
    </r>
    <r>
      <rPr>
        <sz val="12"/>
        <rFont val="Calibri"/>
        <family val="2"/>
      </rPr>
      <t xml:space="preserve"> subsequent elections held in </t>
    </r>
    <r>
      <rPr>
        <i/>
        <sz val="12"/>
        <rFont val="Calibri"/>
        <family val="2"/>
      </rPr>
      <t>that</t>
    </r>
    <r>
      <rPr>
        <sz val="12"/>
        <rFont val="Calibri"/>
        <family val="2"/>
      </rPr>
      <t xml:space="preserve"> calendar year - no later than 60 days prior to the </t>
    </r>
    <r>
      <rPr>
        <b/>
        <i/>
        <u/>
        <sz val="12"/>
        <rFont val="Calibri"/>
        <family val="2"/>
      </rPr>
      <t>Odd-Year General Election Date</t>
    </r>
    <r>
      <rPr>
        <sz val="12"/>
        <rFont val="Calibri"/>
        <family val="2"/>
      </rPr>
      <t xml:space="preserve"> elections.</t>
    </r>
  </si>
  <si>
    <r>
      <t xml:space="preserve">City without a Primary: </t>
    </r>
    <r>
      <rPr>
        <sz val="12"/>
        <rFont val="Calibri"/>
        <family val="2"/>
      </rPr>
      <t xml:space="preserve">Last day for </t>
    </r>
    <r>
      <rPr>
        <u/>
        <sz val="12"/>
        <rFont val="Calibri"/>
        <family val="2"/>
      </rPr>
      <t>postsecondary institutions to submit to county</t>
    </r>
    <r>
      <rPr>
        <sz val="12"/>
        <rFont val="Calibri"/>
        <family val="2"/>
      </rPr>
      <t xml:space="preserve"> a written agreement that they will certify for use accurate updated </t>
    </r>
    <r>
      <rPr>
        <i/>
        <sz val="12"/>
        <rFont val="Calibri"/>
        <family val="2"/>
      </rPr>
      <t>residential housing lists</t>
    </r>
    <r>
      <rPr>
        <sz val="12"/>
        <rFont val="Calibri"/>
        <family val="2"/>
      </rPr>
      <t xml:space="preserve"> under M.S. 135A.17. Agreement is effective for </t>
    </r>
    <r>
      <rPr>
        <i/>
        <sz val="12"/>
        <rFont val="Calibri"/>
        <family val="2"/>
      </rPr>
      <t>all</t>
    </r>
    <r>
      <rPr>
        <sz val="12"/>
        <rFont val="Calibri"/>
        <family val="2"/>
      </rPr>
      <t xml:space="preserve"> subsequent elections held in </t>
    </r>
    <r>
      <rPr>
        <i/>
        <sz val="12"/>
        <rFont val="Calibri"/>
        <family val="2"/>
      </rPr>
      <t>that</t>
    </r>
    <r>
      <rPr>
        <sz val="12"/>
        <rFont val="Calibri"/>
        <family val="2"/>
      </rPr>
      <t xml:space="preserve"> calendar year - no later than 60 days prior to the </t>
    </r>
    <r>
      <rPr>
        <b/>
        <i/>
        <u/>
        <sz val="12"/>
        <rFont val="Calibri"/>
        <family val="2"/>
      </rPr>
      <t>Odd-Year General Election Date</t>
    </r>
    <r>
      <rPr>
        <sz val="12"/>
        <rFont val="Calibri"/>
        <family val="2"/>
      </rPr>
      <t xml:space="preserve"> elections.</t>
    </r>
  </si>
  <si>
    <r>
      <t xml:space="preserve">Town with November Elections: </t>
    </r>
    <r>
      <rPr>
        <sz val="12"/>
        <rFont val="Calibri"/>
        <family val="2"/>
      </rPr>
      <t xml:space="preserve">Last day for </t>
    </r>
    <r>
      <rPr>
        <u/>
        <sz val="12"/>
        <rFont val="Calibri"/>
        <family val="2"/>
      </rPr>
      <t>postsecondary institutions to submit to county</t>
    </r>
    <r>
      <rPr>
        <sz val="12"/>
        <rFont val="Calibri"/>
        <family val="2"/>
      </rPr>
      <t xml:space="preserve"> a written agreement that they will certify for use accurate updated </t>
    </r>
    <r>
      <rPr>
        <i/>
        <sz val="12"/>
        <rFont val="Calibri"/>
        <family val="2"/>
      </rPr>
      <t>residential housing lists</t>
    </r>
    <r>
      <rPr>
        <sz val="12"/>
        <rFont val="Calibri"/>
        <family val="2"/>
      </rPr>
      <t xml:space="preserve"> under M.S. 135A.17. Agreement is effective for </t>
    </r>
    <r>
      <rPr>
        <i/>
        <sz val="12"/>
        <rFont val="Calibri"/>
        <family val="2"/>
      </rPr>
      <t>all</t>
    </r>
    <r>
      <rPr>
        <sz val="12"/>
        <rFont val="Calibri"/>
        <family val="2"/>
      </rPr>
      <t xml:space="preserve"> subsequent elections held in </t>
    </r>
    <r>
      <rPr>
        <i/>
        <sz val="12"/>
        <rFont val="Calibri"/>
        <family val="2"/>
      </rPr>
      <t>that</t>
    </r>
    <r>
      <rPr>
        <sz val="12"/>
        <rFont val="Calibri"/>
        <family val="2"/>
      </rPr>
      <t xml:space="preserve"> calendar year - no later than 60 days prior to the </t>
    </r>
    <r>
      <rPr>
        <b/>
        <i/>
        <u/>
        <sz val="12"/>
        <rFont val="Calibri"/>
        <family val="2"/>
      </rPr>
      <t>Odd-Year General Election Date</t>
    </r>
    <r>
      <rPr>
        <sz val="12"/>
        <rFont val="Calibri"/>
        <family val="2"/>
      </rPr>
      <t xml:space="preserve"> elections.</t>
    </r>
  </si>
  <si>
    <r>
      <t xml:space="preserve">School District with a Primary: </t>
    </r>
    <r>
      <rPr>
        <sz val="12"/>
        <rFont val="Calibri"/>
        <family val="2"/>
      </rPr>
      <t xml:space="preserve">Last day for </t>
    </r>
    <r>
      <rPr>
        <u/>
        <sz val="12"/>
        <rFont val="Calibri"/>
        <family val="2"/>
      </rPr>
      <t>postsecondary institutions to submit to county</t>
    </r>
    <r>
      <rPr>
        <sz val="12"/>
        <rFont val="Calibri"/>
        <family val="2"/>
      </rPr>
      <t xml:space="preserve"> a written agreement that they will certify for use accurate updated </t>
    </r>
    <r>
      <rPr>
        <i/>
        <sz val="12"/>
        <rFont val="Calibri"/>
        <family val="2"/>
      </rPr>
      <t>residential housing lists</t>
    </r>
    <r>
      <rPr>
        <sz val="12"/>
        <rFont val="Calibri"/>
        <family val="2"/>
      </rPr>
      <t xml:space="preserve"> under M.S. 135A.17. Agreement is effective for </t>
    </r>
    <r>
      <rPr>
        <i/>
        <sz val="12"/>
        <rFont val="Calibri"/>
        <family val="2"/>
      </rPr>
      <t>all</t>
    </r>
    <r>
      <rPr>
        <sz val="12"/>
        <rFont val="Calibri"/>
        <family val="2"/>
      </rPr>
      <t xml:space="preserve"> subsequent elections held in </t>
    </r>
    <r>
      <rPr>
        <i/>
        <sz val="12"/>
        <rFont val="Calibri"/>
        <family val="2"/>
      </rPr>
      <t>that</t>
    </r>
    <r>
      <rPr>
        <sz val="12"/>
        <rFont val="Calibri"/>
        <family val="2"/>
      </rPr>
      <t xml:space="preserve"> calendar year - no later than 60 days prior to the </t>
    </r>
    <r>
      <rPr>
        <b/>
        <i/>
        <u/>
        <sz val="12"/>
        <rFont val="Calibri"/>
        <family val="2"/>
      </rPr>
      <t>Odd-Year General Election Date</t>
    </r>
    <r>
      <rPr>
        <sz val="12"/>
        <rFont val="Calibri"/>
        <family val="2"/>
      </rPr>
      <t xml:space="preserve"> elections.</t>
    </r>
  </si>
  <si>
    <r>
      <t xml:space="preserve">School District without a Primary: </t>
    </r>
    <r>
      <rPr>
        <sz val="12"/>
        <rFont val="Calibri"/>
        <family val="2"/>
      </rPr>
      <t xml:space="preserve">Last day for </t>
    </r>
    <r>
      <rPr>
        <u/>
        <sz val="12"/>
        <rFont val="Calibri"/>
        <family val="2"/>
      </rPr>
      <t>postsecondary institutions to submit to county</t>
    </r>
    <r>
      <rPr>
        <sz val="12"/>
        <rFont val="Calibri"/>
        <family val="2"/>
      </rPr>
      <t xml:space="preserve"> a written agreement that they will certify for use accurate updated </t>
    </r>
    <r>
      <rPr>
        <i/>
        <sz val="12"/>
        <rFont val="Calibri"/>
        <family val="2"/>
      </rPr>
      <t>residential housing lists</t>
    </r>
    <r>
      <rPr>
        <sz val="12"/>
        <rFont val="Calibri"/>
        <family val="2"/>
      </rPr>
      <t xml:space="preserve"> under M.S. 135A.17. Agreement is effective for </t>
    </r>
    <r>
      <rPr>
        <i/>
        <sz val="12"/>
        <rFont val="Calibri"/>
        <family val="2"/>
      </rPr>
      <t>all</t>
    </r>
    <r>
      <rPr>
        <sz val="12"/>
        <rFont val="Calibri"/>
        <family val="2"/>
      </rPr>
      <t xml:space="preserve"> subsequent elections held in </t>
    </r>
    <r>
      <rPr>
        <i/>
        <sz val="12"/>
        <rFont val="Calibri"/>
        <family val="2"/>
      </rPr>
      <t>that</t>
    </r>
    <r>
      <rPr>
        <sz val="12"/>
        <rFont val="Calibri"/>
        <family val="2"/>
      </rPr>
      <t xml:space="preserve"> calendar year - no later than 60 days prior to the </t>
    </r>
    <r>
      <rPr>
        <b/>
        <i/>
        <u/>
        <sz val="12"/>
        <rFont val="Calibri"/>
        <family val="2"/>
      </rPr>
      <t>Odd-Year General Election Date</t>
    </r>
    <r>
      <rPr>
        <sz val="12"/>
        <rFont val="Calibri"/>
        <family val="2"/>
      </rPr>
      <t xml:space="preserve"> elections.</t>
    </r>
  </si>
  <si>
    <r>
      <t>Election Administration:</t>
    </r>
    <r>
      <rPr>
        <sz val="12"/>
        <rFont val="Calibri"/>
        <family val="2"/>
      </rPr>
      <t xml:space="preserve"> Last day to send an </t>
    </r>
    <r>
      <rPr>
        <b/>
        <i/>
        <u/>
        <sz val="12"/>
        <rFont val="Calibri"/>
        <family val="2"/>
      </rPr>
      <t>Odd-Year General Election Date</t>
    </r>
    <r>
      <rPr>
        <sz val="12"/>
        <rFont val="Calibri"/>
        <family val="2"/>
      </rPr>
      <t xml:space="preserve"> Absentee Ballot application to each person on the list of eligible voters who have applied to automatically receive an Absentee Ballot application. No need to send a 2nd application to those who turned in an Absentee Ballot application before odd-year primary election </t>
    </r>
    <r>
      <rPr>
        <i/>
        <sz val="12"/>
        <rFont val="Calibri"/>
        <family val="2"/>
      </rPr>
      <t>cycle</t>
    </r>
    <r>
      <rPr>
        <sz val="12"/>
        <rFont val="Calibri"/>
        <family val="2"/>
      </rPr>
      <t xml:space="preserve"> – at least 60 days before the election.</t>
    </r>
  </si>
  <si>
    <r>
      <t>City with a Primary:</t>
    </r>
    <r>
      <rPr>
        <sz val="12"/>
        <rFont val="Calibri"/>
        <family val="2"/>
      </rPr>
      <t xml:space="preserve"> Last day to send an </t>
    </r>
    <r>
      <rPr>
        <b/>
        <i/>
        <u/>
        <sz val="12"/>
        <rFont val="Calibri"/>
        <family val="2"/>
      </rPr>
      <t>Odd-Year General Election Date</t>
    </r>
    <r>
      <rPr>
        <sz val="12"/>
        <rFont val="Calibri"/>
        <family val="2"/>
      </rPr>
      <t xml:space="preserve"> Absentee Ballot application to each person on the list of eligible voters who have applied to automatically receive an Absentee Ballot application. No need to send a 2nd application to those who turned in an Absentee Ballot application before odd-year primary election </t>
    </r>
    <r>
      <rPr>
        <i/>
        <sz val="12"/>
        <rFont val="Calibri"/>
        <family val="2"/>
      </rPr>
      <t>cycle</t>
    </r>
    <r>
      <rPr>
        <sz val="12"/>
        <rFont val="Calibri"/>
        <family val="2"/>
      </rPr>
      <t xml:space="preserve"> – at least 60 days before the election.</t>
    </r>
  </si>
  <si>
    <r>
      <t>City without a Primary:</t>
    </r>
    <r>
      <rPr>
        <sz val="12"/>
        <rFont val="Calibri"/>
        <family val="2"/>
      </rPr>
      <t xml:space="preserve"> Last day to send an </t>
    </r>
    <r>
      <rPr>
        <b/>
        <i/>
        <u/>
        <sz val="12"/>
        <rFont val="Calibri"/>
        <family val="2"/>
      </rPr>
      <t>Odd-Year General Election Date</t>
    </r>
    <r>
      <rPr>
        <sz val="12"/>
        <rFont val="Calibri"/>
        <family val="2"/>
      </rPr>
      <t xml:space="preserve"> Absentee Ballot application to each person on the list of eligible voters who have applied to automatically receive an Absentee Ballot application. No need to send a 2nd application to those who turned in an Absentee Ballot application before odd-year primary election </t>
    </r>
    <r>
      <rPr>
        <i/>
        <sz val="12"/>
        <rFont val="Calibri"/>
        <family val="2"/>
      </rPr>
      <t>cycle</t>
    </r>
    <r>
      <rPr>
        <sz val="12"/>
        <rFont val="Calibri"/>
        <family val="2"/>
      </rPr>
      <t xml:space="preserve"> – at least 60 days before the election.</t>
    </r>
  </si>
  <si>
    <r>
      <t>Town with November Elections:</t>
    </r>
    <r>
      <rPr>
        <sz val="12"/>
        <rFont val="Calibri"/>
        <family val="2"/>
      </rPr>
      <t xml:space="preserve"> Last day to send an </t>
    </r>
    <r>
      <rPr>
        <b/>
        <i/>
        <u/>
        <sz val="12"/>
        <rFont val="Calibri"/>
        <family val="2"/>
      </rPr>
      <t>Odd-Year General Election Date</t>
    </r>
    <r>
      <rPr>
        <sz val="12"/>
        <rFont val="Calibri"/>
        <family val="2"/>
      </rPr>
      <t xml:space="preserve"> Absentee Ballot application to each person on the list of eligible voters who have applied to automatically receive an Absentee Ballot application. No need to send a 2nd application to those who turned in an Absentee Ballot application before odd-year primary election </t>
    </r>
    <r>
      <rPr>
        <i/>
        <sz val="12"/>
        <rFont val="Calibri"/>
        <family val="2"/>
      </rPr>
      <t>cycle</t>
    </r>
    <r>
      <rPr>
        <sz val="12"/>
        <rFont val="Calibri"/>
        <family val="2"/>
      </rPr>
      <t xml:space="preserve"> – at least 60 days before the election. </t>
    </r>
    <r>
      <rPr>
        <i/>
        <sz val="12"/>
        <rFont val="Calibri"/>
        <family val="2"/>
      </rPr>
      <t>M.S. 203B.04, subd. 5; 203B.06, subd. 1; M.R. 8210.0200, subp. 4</t>
    </r>
  </si>
  <si>
    <r>
      <t>School District with a Primary:</t>
    </r>
    <r>
      <rPr>
        <sz val="12"/>
        <rFont val="Calibri"/>
        <family val="2"/>
      </rPr>
      <t xml:space="preserve"> Last day to send an </t>
    </r>
    <r>
      <rPr>
        <b/>
        <i/>
        <u/>
        <sz val="12"/>
        <rFont val="Calibri"/>
        <family val="2"/>
      </rPr>
      <t>Odd-Year General Election Date</t>
    </r>
    <r>
      <rPr>
        <sz val="12"/>
        <rFont val="Calibri"/>
        <family val="2"/>
      </rPr>
      <t xml:space="preserve"> Absentee Ballot application to each person on the list of eligible voters who have applied to automatically receive an Absentee Ballot application. No need to send a 2nd application to those who turned in an Absentee Ballot application before State Primary for election </t>
    </r>
    <r>
      <rPr>
        <i/>
        <sz val="12"/>
        <rFont val="Calibri"/>
        <family val="2"/>
      </rPr>
      <t>cycle</t>
    </r>
    <r>
      <rPr>
        <sz val="12"/>
        <rFont val="Calibri"/>
        <family val="2"/>
      </rPr>
      <t xml:space="preserve"> – at least 60 days before the election.</t>
    </r>
  </si>
  <si>
    <r>
      <t>School District without a Primary:</t>
    </r>
    <r>
      <rPr>
        <sz val="12"/>
        <rFont val="Calibri"/>
        <family val="2"/>
      </rPr>
      <t xml:space="preserve"> Last day to send an </t>
    </r>
    <r>
      <rPr>
        <b/>
        <i/>
        <u/>
        <sz val="12"/>
        <rFont val="Calibri"/>
        <family val="2"/>
      </rPr>
      <t>Odd-Year General Election Date</t>
    </r>
    <r>
      <rPr>
        <sz val="12"/>
        <rFont val="Calibri"/>
        <family val="2"/>
      </rPr>
      <t xml:space="preserve"> Absentee Ballot application to each person on the list of eligible voters who have applied to automatically receive an Absentee Ballot application. No need to send a 2nd application to those who turned in an Absentee Ballot application before odd-year primary election </t>
    </r>
    <r>
      <rPr>
        <i/>
        <sz val="12"/>
        <rFont val="Calibri"/>
        <family val="2"/>
      </rPr>
      <t>cycle</t>
    </r>
    <r>
      <rPr>
        <sz val="12"/>
        <rFont val="Calibri"/>
        <family val="2"/>
      </rPr>
      <t xml:space="preserve"> – at least 60 days before the election.</t>
    </r>
  </si>
  <si>
    <r>
      <t xml:space="preserve">Election Administration: </t>
    </r>
    <r>
      <rPr>
        <sz val="12"/>
        <rFont val="Calibri"/>
        <family val="2"/>
      </rPr>
      <t xml:space="preserve">Last day for jurisdictions with </t>
    </r>
    <r>
      <rPr>
        <b/>
        <i/>
        <u/>
        <sz val="12"/>
        <rFont val="Calibri"/>
        <family val="2"/>
      </rPr>
      <t>Odd-Year General Election Date</t>
    </r>
    <r>
      <rPr>
        <sz val="12"/>
        <rFont val="Calibri"/>
        <family val="2"/>
      </rPr>
      <t xml:space="preserve"> elections to disseminate information to the public about the use of a </t>
    </r>
    <r>
      <rPr>
        <i/>
        <sz val="12"/>
        <rFont val="Calibri"/>
        <family val="2"/>
      </rPr>
      <t>new</t>
    </r>
    <r>
      <rPr>
        <sz val="12"/>
        <rFont val="Calibri"/>
        <family val="2"/>
      </rPr>
      <t xml:space="preserve"> voting system – at least 60 days prior to the election.</t>
    </r>
  </si>
  <si>
    <r>
      <t xml:space="preserve">City with a Primary: </t>
    </r>
    <r>
      <rPr>
        <sz val="12"/>
        <rFont val="Calibri"/>
        <family val="2"/>
      </rPr>
      <t xml:space="preserve">Last day for jurisdictions with </t>
    </r>
    <r>
      <rPr>
        <b/>
        <i/>
        <u/>
        <sz val="12"/>
        <rFont val="Calibri"/>
        <family val="2"/>
      </rPr>
      <t>Odd-Year General Election Date</t>
    </r>
    <r>
      <rPr>
        <sz val="12"/>
        <rFont val="Calibri"/>
        <family val="2"/>
      </rPr>
      <t xml:space="preserve"> elections to disseminate information to the public about the use of a </t>
    </r>
    <r>
      <rPr>
        <i/>
        <sz val="12"/>
        <rFont val="Calibri"/>
        <family val="2"/>
      </rPr>
      <t>new</t>
    </r>
    <r>
      <rPr>
        <sz val="12"/>
        <rFont val="Calibri"/>
        <family val="2"/>
      </rPr>
      <t xml:space="preserve"> voting system – at least 60 days prior to the election.</t>
    </r>
  </si>
  <si>
    <r>
      <t xml:space="preserve">City without a Primary: </t>
    </r>
    <r>
      <rPr>
        <sz val="12"/>
        <rFont val="Calibri"/>
        <family val="2"/>
      </rPr>
      <t xml:space="preserve">Last day for jurisdictions with </t>
    </r>
    <r>
      <rPr>
        <b/>
        <i/>
        <u/>
        <sz val="12"/>
        <rFont val="Calibri"/>
        <family val="2"/>
      </rPr>
      <t>Odd-Year General Election Date</t>
    </r>
    <r>
      <rPr>
        <sz val="12"/>
        <rFont val="Calibri"/>
        <family val="2"/>
      </rPr>
      <t xml:space="preserve"> elections to disseminate information to the public about the use of a </t>
    </r>
    <r>
      <rPr>
        <i/>
        <sz val="12"/>
        <rFont val="Calibri"/>
        <family val="2"/>
      </rPr>
      <t>new</t>
    </r>
    <r>
      <rPr>
        <sz val="12"/>
        <rFont val="Calibri"/>
        <family val="2"/>
      </rPr>
      <t xml:space="preserve"> voting system – at least 60 days prior to the election.</t>
    </r>
  </si>
  <si>
    <r>
      <t xml:space="preserve">Town with November Elections: </t>
    </r>
    <r>
      <rPr>
        <sz val="12"/>
        <rFont val="Calibri"/>
        <family val="2"/>
      </rPr>
      <t xml:space="preserve">Last day for jurisdictions with </t>
    </r>
    <r>
      <rPr>
        <b/>
        <i/>
        <u/>
        <sz val="12"/>
        <rFont val="Calibri"/>
        <family val="2"/>
      </rPr>
      <t>Odd-Year General Election Date</t>
    </r>
    <r>
      <rPr>
        <sz val="12"/>
        <rFont val="Calibri"/>
        <family val="2"/>
      </rPr>
      <t xml:space="preserve"> elections to disseminate information to the public about the use of a </t>
    </r>
    <r>
      <rPr>
        <i/>
        <sz val="12"/>
        <rFont val="Calibri"/>
        <family val="2"/>
      </rPr>
      <t>new</t>
    </r>
    <r>
      <rPr>
        <sz val="12"/>
        <rFont val="Calibri"/>
        <family val="2"/>
      </rPr>
      <t xml:space="preserve"> voting system – at least 60 days prior to the election.</t>
    </r>
  </si>
  <si>
    <r>
      <t xml:space="preserve">School District with a Primary: </t>
    </r>
    <r>
      <rPr>
        <sz val="12"/>
        <rFont val="Calibri"/>
        <family val="2"/>
      </rPr>
      <t xml:space="preserve">Last day for jurisdictions with </t>
    </r>
    <r>
      <rPr>
        <b/>
        <i/>
        <u/>
        <sz val="12"/>
        <rFont val="Calibri"/>
        <family val="2"/>
      </rPr>
      <t>Odd-Year General Election Date</t>
    </r>
    <r>
      <rPr>
        <sz val="12"/>
        <rFont val="Calibri"/>
        <family val="2"/>
      </rPr>
      <t xml:space="preserve"> elections to disseminate information to the public about the use of a </t>
    </r>
    <r>
      <rPr>
        <i/>
        <sz val="12"/>
        <rFont val="Calibri"/>
        <family val="2"/>
      </rPr>
      <t>new</t>
    </r>
    <r>
      <rPr>
        <sz val="12"/>
        <rFont val="Calibri"/>
        <family val="2"/>
      </rPr>
      <t xml:space="preserve"> voting system – at least 60 days prior to the election.</t>
    </r>
  </si>
  <si>
    <r>
      <t xml:space="preserve">School District without a Primary: </t>
    </r>
    <r>
      <rPr>
        <sz val="12"/>
        <rFont val="Calibri"/>
        <family val="2"/>
      </rPr>
      <t xml:space="preserve">Last day for jurisdictions with </t>
    </r>
    <r>
      <rPr>
        <b/>
        <i/>
        <u/>
        <sz val="12"/>
        <rFont val="Calibri"/>
        <family val="2"/>
      </rPr>
      <t>Odd-Year General Election Date</t>
    </r>
    <r>
      <rPr>
        <sz val="12"/>
        <rFont val="Calibri"/>
        <family val="2"/>
      </rPr>
      <t xml:space="preserve"> elections to disseminate information to the public about the use of a </t>
    </r>
    <r>
      <rPr>
        <i/>
        <sz val="12"/>
        <rFont val="Calibri"/>
        <family val="2"/>
      </rPr>
      <t>new</t>
    </r>
    <r>
      <rPr>
        <sz val="12"/>
        <rFont val="Calibri"/>
        <family val="2"/>
      </rPr>
      <t xml:space="preserve"> voting system – at least 60 days prior to the election.</t>
    </r>
  </si>
  <si>
    <r>
      <t xml:space="preserve">Labor Day Holiday: </t>
    </r>
    <r>
      <rPr>
        <sz val="12"/>
        <rFont val="Calibri"/>
        <family val="2"/>
      </rPr>
      <t>No public business shall be transacted, except in cases of necessity.</t>
    </r>
  </si>
  <si>
    <r>
      <t xml:space="preserve">Election Administration: </t>
    </r>
    <r>
      <rPr>
        <sz val="12"/>
        <rFont val="Calibri"/>
        <family val="2"/>
      </rPr>
      <t xml:space="preserve">Jurisdiction with </t>
    </r>
    <r>
      <rPr>
        <b/>
        <i/>
        <u/>
        <sz val="12"/>
        <rFont val="Calibri"/>
        <family val="2"/>
      </rPr>
      <t>Odd-Year General Election Date</t>
    </r>
    <r>
      <rPr>
        <sz val="12"/>
        <rFont val="Calibri"/>
        <family val="2"/>
      </rPr>
      <t xml:space="preserve"> elections must appoint </t>
    </r>
    <r>
      <rPr>
        <i/>
        <sz val="12"/>
        <rFont val="Calibri"/>
        <family val="2"/>
      </rPr>
      <t>absentee, mail and UOCAVA (county appoints UOCAVA board members)</t>
    </r>
    <r>
      <rPr>
        <sz val="12"/>
        <rFont val="Calibri"/>
        <family val="2"/>
      </rPr>
      <t xml:space="preserve"> </t>
    </r>
    <r>
      <rPr>
        <i/>
        <sz val="12"/>
        <rFont val="Calibri"/>
        <family val="2"/>
      </rPr>
      <t xml:space="preserve">ballot board members </t>
    </r>
    <r>
      <rPr>
        <u/>
        <sz val="12"/>
        <rFont val="Calibri"/>
        <family val="2"/>
      </rPr>
      <t>by</t>
    </r>
    <r>
      <rPr>
        <sz val="12"/>
        <rFont val="Calibri"/>
        <family val="2"/>
      </rPr>
      <t xml:space="preserve"> the time they are to examine the voted ballot </t>
    </r>
    <r>
      <rPr>
        <i/>
        <sz val="12"/>
        <rFont val="Calibri"/>
        <family val="2"/>
      </rPr>
      <t>return</t>
    </r>
    <r>
      <rPr>
        <sz val="12"/>
        <rFont val="Calibri"/>
        <family val="2"/>
      </rPr>
      <t xml:space="preserve"> envelopes and mark them "accepted" or "rejected" - before voted absentee, mail and UOCAVA ballots are returned.</t>
    </r>
  </si>
  <si>
    <r>
      <t xml:space="preserve">City with a Primary: </t>
    </r>
    <r>
      <rPr>
        <sz val="12"/>
        <rFont val="Calibri"/>
        <family val="2"/>
      </rPr>
      <t xml:space="preserve">Jurisdiction with </t>
    </r>
    <r>
      <rPr>
        <b/>
        <i/>
        <u/>
        <sz val="12"/>
        <rFont val="Calibri"/>
        <family val="2"/>
      </rPr>
      <t>Odd-Year General Election Date</t>
    </r>
    <r>
      <rPr>
        <sz val="12"/>
        <rFont val="Calibri"/>
        <family val="2"/>
      </rPr>
      <t xml:space="preserve"> elections must appoint </t>
    </r>
    <r>
      <rPr>
        <i/>
        <sz val="12"/>
        <rFont val="Calibri"/>
        <family val="2"/>
      </rPr>
      <t>absentee, mail and UOCAVA (county appoints UOCAVA board members)</t>
    </r>
    <r>
      <rPr>
        <sz val="12"/>
        <rFont val="Calibri"/>
        <family val="2"/>
      </rPr>
      <t xml:space="preserve"> </t>
    </r>
    <r>
      <rPr>
        <i/>
        <sz val="12"/>
        <rFont val="Calibri"/>
        <family val="2"/>
      </rPr>
      <t xml:space="preserve">ballot board members </t>
    </r>
    <r>
      <rPr>
        <u/>
        <sz val="12"/>
        <rFont val="Calibri"/>
        <family val="2"/>
      </rPr>
      <t>by</t>
    </r>
    <r>
      <rPr>
        <sz val="12"/>
        <rFont val="Calibri"/>
        <family val="2"/>
      </rPr>
      <t xml:space="preserve"> the time they are to examine the voted ballot </t>
    </r>
    <r>
      <rPr>
        <i/>
        <sz val="12"/>
        <rFont val="Calibri"/>
        <family val="2"/>
      </rPr>
      <t>return</t>
    </r>
    <r>
      <rPr>
        <sz val="12"/>
        <rFont val="Calibri"/>
        <family val="2"/>
      </rPr>
      <t xml:space="preserve"> envelopes and mark them "accepted" or "rejected" - before voted absentee, mail and UOCAVA ballots are returned.</t>
    </r>
  </si>
  <si>
    <r>
      <t xml:space="preserve">City without a Primary: </t>
    </r>
    <r>
      <rPr>
        <sz val="12"/>
        <rFont val="Calibri"/>
        <family val="2"/>
      </rPr>
      <t xml:space="preserve">Jurisdiction with </t>
    </r>
    <r>
      <rPr>
        <b/>
        <i/>
        <u/>
        <sz val="12"/>
        <rFont val="Calibri"/>
        <family val="2"/>
      </rPr>
      <t>Odd-Year General Election Date</t>
    </r>
    <r>
      <rPr>
        <sz val="12"/>
        <rFont val="Calibri"/>
        <family val="2"/>
      </rPr>
      <t xml:space="preserve"> elections must appoint </t>
    </r>
    <r>
      <rPr>
        <i/>
        <sz val="12"/>
        <rFont val="Calibri"/>
        <family val="2"/>
      </rPr>
      <t>absentee, mail and UOCAVA (county appoints UOCAVA board members)</t>
    </r>
    <r>
      <rPr>
        <sz val="12"/>
        <rFont val="Calibri"/>
        <family val="2"/>
      </rPr>
      <t xml:space="preserve"> </t>
    </r>
    <r>
      <rPr>
        <i/>
        <sz val="12"/>
        <rFont val="Calibri"/>
        <family val="2"/>
      </rPr>
      <t xml:space="preserve">ballot board members </t>
    </r>
    <r>
      <rPr>
        <u/>
        <sz val="12"/>
        <rFont val="Calibri"/>
        <family val="2"/>
      </rPr>
      <t>by</t>
    </r>
    <r>
      <rPr>
        <sz val="12"/>
        <rFont val="Calibri"/>
        <family val="2"/>
      </rPr>
      <t xml:space="preserve"> the time they are to examine the voted ballot </t>
    </r>
    <r>
      <rPr>
        <i/>
        <sz val="12"/>
        <rFont val="Calibri"/>
        <family val="2"/>
      </rPr>
      <t>return</t>
    </r>
    <r>
      <rPr>
        <sz val="12"/>
        <rFont val="Calibri"/>
        <family val="2"/>
      </rPr>
      <t xml:space="preserve"> envelopes and mark them "accepted" or "rejected" - before voted absentee, mail and UOCAVA ballots are returned.</t>
    </r>
  </si>
  <si>
    <r>
      <t xml:space="preserve">Town with November Elections: </t>
    </r>
    <r>
      <rPr>
        <sz val="12"/>
        <rFont val="Calibri"/>
        <family val="2"/>
      </rPr>
      <t xml:space="preserve">Jurisdiction with </t>
    </r>
    <r>
      <rPr>
        <b/>
        <i/>
        <u/>
        <sz val="12"/>
        <rFont val="Calibri"/>
        <family val="2"/>
      </rPr>
      <t>Odd-Year General Election Date</t>
    </r>
    <r>
      <rPr>
        <sz val="12"/>
        <rFont val="Calibri"/>
        <family val="2"/>
      </rPr>
      <t xml:space="preserve"> elections must appoint </t>
    </r>
    <r>
      <rPr>
        <i/>
        <sz val="12"/>
        <rFont val="Calibri"/>
        <family val="2"/>
      </rPr>
      <t>absentee, mail and UOCAVA (county appoints UOCAVA board members)</t>
    </r>
    <r>
      <rPr>
        <sz val="12"/>
        <rFont val="Calibri"/>
        <family val="2"/>
      </rPr>
      <t xml:space="preserve"> </t>
    </r>
    <r>
      <rPr>
        <i/>
        <sz val="12"/>
        <rFont val="Calibri"/>
        <family val="2"/>
      </rPr>
      <t xml:space="preserve">ballot board members </t>
    </r>
    <r>
      <rPr>
        <u/>
        <sz val="12"/>
        <rFont val="Calibri"/>
        <family val="2"/>
      </rPr>
      <t>by</t>
    </r>
    <r>
      <rPr>
        <sz val="12"/>
        <rFont val="Calibri"/>
        <family val="2"/>
      </rPr>
      <t xml:space="preserve"> the time they are to examine the voted ballot </t>
    </r>
    <r>
      <rPr>
        <i/>
        <sz val="12"/>
        <rFont val="Calibri"/>
        <family val="2"/>
      </rPr>
      <t>return</t>
    </r>
    <r>
      <rPr>
        <sz val="12"/>
        <rFont val="Calibri"/>
        <family val="2"/>
      </rPr>
      <t xml:space="preserve"> envelopes and mark them "accepted" or "rejected" - before voted absentee, mail and UOCAVA ballots are returned.</t>
    </r>
  </si>
  <si>
    <r>
      <t xml:space="preserve">School District with a Primary: </t>
    </r>
    <r>
      <rPr>
        <sz val="12"/>
        <rFont val="Calibri"/>
        <family val="2"/>
      </rPr>
      <t xml:space="preserve">Jurisdiction with </t>
    </r>
    <r>
      <rPr>
        <b/>
        <i/>
        <u/>
        <sz val="12"/>
        <rFont val="Calibri"/>
        <family val="2"/>
      </rPr>
      <t>Odd-Year General Election Date</t>
    </r>
    <r>
      <rPr>
        <sz val="12"/>
        <rFont val="Calibri"/>
        <family val="2"/>
      </rPr>
      <t xml:space="preserve"> elections must appoint </t>
    </r>
    <r>
      <rPr>
        <i/>
        <sz val="12"/>
        <rFont val="Calibri"/>
        <family val="2"/>
      </rPr>
      <t>absentee, mail and UOCAVA (county appoints UOCAVA board members)</t>
    </r>
    <r>
      <rPr>
        <sz val="12"/>
        <rFont val="Calibri"/>
        <family val="2"/>
      </rPr>
      <t xml:space="preserve"> </t>
    </r>
    <r>
      <rPr>
        <i/>
        <sz val="12"/>
        <rFont val="Calibri"/>
        <family val="2"/>
      </rPr>
      <t xml:space="preserve">ballot board members </t>
    </r>
    <r>
      <rPr>
        <u/>
        <sz val="12"/>
        <rFont val="Calibri"/>
        <family val="2"/>
      </rPr>
      <t>by</t>
    </r>
    <r>
      <rPr>
        <sz val="12"/>
        <rFont val="Calibri"/>
        <family val="2"/>
      </rPr>
      <t xml:space="preserve"> the time they are to examine the voted ballot </t>
    </r>
    <r>
      <rPr>
        <i/>
        <sz val="12"/>
        <rFont val="Calibri"/>
        <family val="2"/>
      </rPr>
      <t>return</t>
    </r>
    <r>
      <rPr>
        <sz val="12"/>
        <rFont val="Calibri"/>
        <family val="2"/>
      </rPr>
      <t xml:space="preserve"> envelopes and mark them "accepted" or "rejected" - before voted absentee, mail and UOCAVA ballots are returned.</t>
    </r>
  </si>
  <si>
    <r>
      <t xml:space="preserve">School District without a Primary: </t>
    </r>
    <r>
      <rPr>
        <sz val="12"/>
        <rFont val="Calibri"/>
        <family val="2"/>
      </rPr>
      <t xml:space="preserve">Jurisdiction with </t>
    </r>
    <r>
      <rPr>
        <b/>
        <i/>
        <u/>
        <sz val="12"/>
        <rFont val="Calibri"/>
        <family val="2"/>
      </rPr>
      <t>Odd-Year General Election Date</t>
    </r>
    <r>
      <rPr>
        <sz val="12"/>
        <rFont val="Calibri"/>
        <family val="2"/>
      </rPr>
      <t xml:space="preserve"> elections must appoint </t>
    </r>
    <r>
      <rPr>
        <i/>
        <sz val="12"/>
        <rFont val="Calibri"/>
        <family val="2"/>
      </rPr>
      <t>absentee, mail and UOCAVA (county appoints UOCAVA board members)</t>
    </r>
    <r>
      <rPr>
        <sz val="12"/>
        <rFont val="Calibri"/>
        <family val="2"/>
      </rPr>
      <t xml:space="preserve"> </t>
    </r>
    <r>
      <rPr>
        <i/>
        <sz val="12"/>
        <rFont val="Calibri"/>
        <family val="2"/>
      </rPr>
      <t xml:space="preserve">ballot board members </t>
    </r>
    <r>
      <rPr>
        <u/>
        <sz val="12"/>
        <rFont val="Calibri"/>
        <family val="2"/>
      </rPr>
      <t>by</t>
    </r>
    <r>
      <rPr>
        <sz val="12"/>
        <rFont val="Calibri"/>
        <family val="2"/>
      </rPr>
      <t xml:space="preserve"> the time they are to examine the voted ballot </t>
    </r>
    <r>
      <rPr>
        <i/>
        <sz val="12"/>
        <rFont val="Calibri"/>
        <family val="2"/>
      </rPr>
      <t>return</t>
    </r>
    <r>
      <rPr>
        <sz val="12"/>
        <rFont val="Calibri"/>
        <family val="2"/>
      </rPr>
      <t xml:space="preserve"> envelopes and mark them "accepted" or "rejected" - before voted absentee, mail and UOCAVA ballots are returned.</t>
    </r>
  </si>
  <si>
    <r>
      <t xml:space="preserve">Election Administration: </t>
    </r>
    <r>
      <rPr>
        <sz val="12"/>
        <rFont val="Calibri"/>
        <family val="2"/>
      </rPr>
      <t xml:space="preserve">Last day for OSS to load </t>
    </r>
    <r>
      <rPr>
        <b/>
        <sz val="12"/>
        <rFont val="Calibri"/>
        <family val="2"/>
      </rPr>
      <t>COA</t>
    </r>
    <r>
      <rPr>
        <sz val="12"/>
        <rFont val="Calibri"/>
        <family val="2"/>
      </rPr>
      <t xml:space="preserve"> electronic data into SVRS pending queues for counties to process - not within 47 days of a November general election.</t>
    </r>
  </si>
  <si>
    <r>
      <t>Election Administration:</t>
    </r>
    <r>
      <rPr>
        <sz val="12"/>
        <rFont val="Calibri"/>
        <family val="2"/>
      </rPr>
      <t xml:space="preserve"> All UOCAVA ballots for the </t>
    </r>
    <r>
      <rPr>
        <b/>
        <i/>
        <u/>
        <sz val="12"/>
        <rFont val="Calibri"/>
        <family val="2"/>
      </rPr>
      <t>Odd-Year General Election Date</t>
    </r>
    <r>
      <rPr>
        <sz val="12"/>
        <rFont val="Calibri"/>
        <family val="2"/>
      </rPr>
      <t xml:space="preserve"> elections, with applications on file, MUST be sent by this date. Counties manage the distribution of these ballots and must receive ballots from local jurisdictions if they are holding standalone elections. Counties are required to double check SVRS online queues for FPCA and Absentee Ballot application processing. Review Absentee Ballot reports to make certain all applicants have been processed and all initialized UOCAVA ballots that have been sent are in "sent" status in SVRS - at least 46 days before the election.</t>
    </r>
  </si>
  <si>
    <r>
      <t>Election Administration:</t>
    </r>
    <r>
      <rPr>
        <sz val="12"/>
        <rFont val="Calibri"/>
        <family val="2"/>
      </rPr>
      <t xml:space="preserve"> Counties make master lists available for </t>
    </r>
    <r>
      <rPr>
        <b/>
        <i/>
        <u/>
        <sz val="12"/>
        <rFont val="Calibri"/>
        <family val="2"/>
      </rPr>
      <t>Odd-Year General Election Date</t>
    </r>
    <r>
      <rPr>
        <sz val="12"/>
        <rFont val="Calibri"/>
        <family val="2"/>
      </rPr>
      <t xml:space="preserve"> Absentee Ballot voting. Suggestion: Even if SVRS is being used for Absentee Ballot voting, make sure to still have a paper copy of master list available in the event that internet access or power is not available. Absentee Ballot voting continues regardless of access to the SVRS database - at least 46 days before each election.</t>
    </r>
  </si>
  <si>
    <r>
      <t>City with a Primary:</t>
    </r>
    <r>
      <rPr>
        <sz val="12"/>
        <rFont val="Calibri"/>
        <family val="2"/>
      </rPr>
      <t xml:space="preserve"> Counties make master lists available for </t>
    </r>
    <r>
      <rPr>
        <b/>
        <i/>
        <u/>
        <sz val="12"/>
        <rFont val="Calibri"/>
        <family val="2"/>
      </rPr>
      <t>Odd-Year General Election Date</t>
    </r>
    <r>
      <rPr>
        <sz val="12"/>
        <rFont val="Calibri"/>
        <family val="2"/>
      </rPr>
      <t xml:space="preserve"> Absentee Ballot voting. Suggestion: Even if SVRS is being used for Absentee Ballot voting, make sure to still have a paper copy of master list available in the event that internet access or power is not available. Absentee Ballot voting continues regardless of access to the SVRS database - at least 46 days before each election.</t>
    </r>
  </si>
  <si>
    <r>
      <t>City without a Primary:</t>
    </r>
    <r>
      <rPr>
        <sz val="12"/>
        <rFont val="Calibri"/>
        <family val="2"/>
      </rPr>
      <t xml:space="preserve"> Counties make master lists available for </t>
    </r>
    <r>
      <rPr>
        <b/>
        <i/>
        <u/>
        <sz val="12"/>
        <rFont val="Calibri"/>
        <family val="2"/>
      </rPr>
      <t>Odd-Year General Election Date</t>
    </r>
    <r>
      <rPr>
        <sz val="12"/>
        <rFont val="Calibri"/>
        <family val="2"/>
      </rPr>
      <t xml:space="preserve"> Absentee Ballot voting. Suggestion: Even if SVRS is being used for Absentee Ballot voting, make sure to still have a paper copy of master list available in the event that internet access or power is not available. Absentee Ballot voting continues regardless of access to the SVRS database - at least 46 days before each election.</t>
    </r>
  </si>
  <si>
    <r>
      <t>Town with November Elections:</t>
    </r>
    <r>
      <rPr>
        <sz val="12"/>
        <rFont val="Calibri"/>
        <family val="2"/>
      </rPr>
      <t xml:space="preserve"> Counties make master lists available for </t>
    </r>
    <r>
      <rPr>
        <b/>
        <i/>
        <u/>
        <sz val="12"/>
        <rFont val="Calibri"/>
        <family val="2"/>
      </rPr>
      <t>Odd-Year General Election Date</t>
    </r>
    <r>
      <rPr>
        <sz val="12"/>
        <rFont val="Calibri"/>
        <family val="2"/>
      </rPr>
      <t xml:space="preserve"> Absentee Ballot voting. Suggestion: Even if SVRS is being used for Absentee Ballot voting, make sure to still have a paper copy of master list available in the event that internet access or power is not available. Absentee Ballot voting continues regardless of access to the SVRS database - at least 46 days before each election.</t>
    </r>
  </si>
  <si>
    <r>
      <t>School District with a Primary:</t>
    </r>
    <r>
      <rPr>
        <sz val="12"/>
        <rFont val="Calibri"/>
        <family val="2"/>
      </rPr>
      <t xml:space="preserve"> Counties make master lists available for </t>
    </r>
    <r>
      <rPr>
        <b/>
        <i/>
        <u/>
        <sz val="12"/>
        <rFont val="Calibri"/>
        <family val="2"/>
      </rPr>
      <t>Odd-Year General Election Date</t>
    </r>
    <r>
      <rPr>
        <sz val="12"/>
        <rFont val="Calibri"/>
        <family val="2"/>
      </rPr>
      <t xml:space="preserve"> Absentee Ballot voting. Suggestion: Even if SVRS is being used for Absentee Ballot voting, make sure to still have a paper copy of master list available in the event that internet access or power is not available. Absentee Ballot voting continues regardless of access to the SVRS database - at least 46 days before each election.</t>
    </r>
  </si>
  <si>
    <r>
      <t>School District without a Primary:</t>
    </r>
    <r>
      <rPr>
        <sz val="12"/>
        <rFont val="Calibri"/>
        <family val="2"/>
      </rPr>
      <t xml:space="preserve"> Counties make master lists available for </t>
    </r>
    <r>
      <rPr>
        <b/>
        <i/>
        <u/>
        <sz val="12"/>
        <rFont val="Calibri"/>
        <family val="2"/>
      </rPr>
      <t>Odd-Year General Election Date</t>
    </r>
    <r>
      <rPr>
        <sz val="12"/>
        <rFont val="Calibri"/>
        <family val="2"/>
      </rPr>
      <t xml:space="preserve"> Absentee Ballot voting. Suggestion: Even if SVRS is being used for Absentee Ballot voting, make sure to still have a paper copy of master list available in the event that internet access or power is not available. Absentee Ballot voting continues regardless of access to the SVRS database - at least 46 days before each election.</t>
    </r>
  </si>
  <si>
    <r>
      <t xml:space="preserve">Election Administration: </t>
    </r>
    <r>
      <rPr>
        <b/>
        <i/>
        <u/>
        <sz val="12"/>
        <rFont val="Calibri"/>
        <family val="2"/>
      </rPr>
      <t>Odd-Year General Election Date</t>
    </r>
    <r>
      <rPr>
        <sz val="12"/>
        <rFont val="Calibri"/>
        <family val="2"/>
      </rPr>
      <t xml:space="preserve"> mail ballots shall be mailed by nonforwardable mail to all registered voters in mail ballot precincts identified for a city or town's general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t>
    </r>
  </si>
  <si>
    <r>
      <t xml:space="preserve">City with a Primary: </t>
    </r>
    <r>
      <rPr>
        <b/>
        <i/>
        <u/>
        <sz val="12"/>
        <rFont val="Calibri"/>
        <family val="2"/>
      </rPr>
      <t>Odd-Year General Election Date</t>
    </r>
    <r>
      <rPr>
        <sz val="12"/>
        <rFont val="Calibri"/>
        <family val="2"/>
      </rPr>
      <t xml:space="preserve"> mail ballots shall be mailed by nonforwardable mail to all registered voters in mail ballot precincts identified for a city or town's general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t>
    </r>
  </si>
  <si>
    <r>
      <t xml:space="preserve">City without a Primary: </t>
    </r>
    <r>
      <rPr>
        <b/>
        <i/>
        <u/>
        <sz val="12"/>
        <rFont val="Calibri"/>
        <family val="2"/>
      </rPr>
      <t>Odd-Year General Election Date</t>
    </r>
    <r>
      <rPr>
        <sz val="12"/>
        <rFont val="Calibri"/>
        <family val="2"/>
      </rPr>
      <t xml:space="preserve"> mail ballots shall be mailed by nonforwardable mail to all registered voters in mail ballot precincts identified for a city or town's general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t>
    </r>
  </si>
  <si>
    <r>
      <t xml:space="preserve">Town with November Elections: </t>
    </r>
    <r>
      <rPr>
        <b/>
        <i/>
        <u/>
        <sz val="12"/>
        <rFont val="Calibri"/>
        <family val="2"/>
      </rPr>
      <t>Odd-Year General Election Date</t>
    </r>
    <r>
      <rPr>
        <sz val="12"/>
        <rFont val="Calibri"/>
        <family val="2"/>
      </rPr>
      <t xml:space="preserve"> mail ballots shall be mailed by nonforwardable mail to all registered voters in mail ballot precincts identified for a city or town's general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t>
    </r>
  </si>
  <si>
    <r>
      <t>Election Administration:</t>
    </r>
    <r>
      <rPr>
        <sz val="12"/>
        <rFont val="Calibri"/>
        <family val="2"/>
      </rPr>
      <t xml:space="preserve"> Period of time for Absentee Voting for </t>
    </r>
    <r>
      <rPr>
        <b/>
        <i/>
        <u/>
        <sz val="12"/>
        <rFont val="Calibri"/>
        <family val="2"/>
      </rPr>
      <t>Odd-Year General Election Date</t>
    </r>
    <r>
      <rPr>
        <sz val="12"/>
        <rFont val="Calibri"/>
        <family val="2"/>
      </rPr>
      <t xml:space="preserve"> elections. Assistive voting device required for all Absentee Ballot voting locations - at least 46 days before election through day before election.</t>
    </r>
  </si>
  <si>
    <r>
      <t>Political Parties:</t>
    </r>
    <r>
      <rPr>
        <sz val="12"/>
        <rFont val="Calibri"/>
        <family val="2"/>
      </rPr>
      <t xml:space="preserve"> Period of time for Absentee Voting for </t>
    </r>
    <r>
      <rPr>
        <b/>
        <i/>
        <u/>
        <sz val="12"/>
        <rFont val="Calibri"/>
        <family val="2"/>
      </rPr>
      <t>Odd-Year General Election Date</t>
    </r>
    <r>
      <rPr>
        <sz val="12"/>
        <rFont val="Calibri"/>
        <family val="2"/>
      </rPr>
      <t xml:space="preserve"> elections. Assistive voting device required for all Absentee Ballot voting locations - at least 46 days before election through day before election.</t>
    </r>
  </si>
  <si>
    <r>
      <t>City with a Primary:</t>
    </r>
    <r>
      <rPr>
        <sz val="12"/>
        <rFont val="Calibri"/>
        <family val="2"/>
      </rPr>
      <t xml:space="preserve"> Period of time for Absentee Voting for </t>
    </r>
    <r>
      <rPr>
        <b/>
        <i/>
        <u/>
        <sz val="12"/>
        <rFont val="Calibri"/>
        <family val="2"/>
      </rPr>
      <t>Odd-Year General Election Date</t>
    </r>
    <r>
      <rPr>
        <sz val="12"/>
        <rFont val="Calibri"/>
        <family val="2"/>
      </rPr>
      <t xml:space="preserve"> elections. Assistive voting device required for all Absentee Ballot voting locations - at least 46 days before election through day before election.</t>
    </r>
  </si>
  <si>
    <r>
      <t>City without a Primary:</t>
    </r>
    <r>
      <rPr>
        <sz val="12"/>
        <rFont val="Calibri"/>
        <family val="2"/>
      </rPr>
      <t xml:space="preserve"> Period of time for Absentee Voting for </t>
    </r>
    <r>
      <rPr>
        <b/>
        <i/>
        <u/>
        <sz val="12"/>
        <rFont val="Calibri"/>
        <family val="2"/>
      </rPr>
      <t>Odd-Year General Election Date</t>
    </r>
    <r>
      <rPr>
        <sz val="12"/>
        <rFont val="Calibri"/>
        <family val="2"/>
      </rPr>
      <t xml:space="preserve"> elections. Assistive voting device required for all Absentee Ballot voting locations - at least 46 days before election through day before election.</t>
    </r>
  </si>
  <si>
    <r>
      <t>Town with November Elections:</t>
    </r>
    <r>
      <rPr>
        <sz val="12"/>
        <rFont val="Calibri"/>
        <family val="2"/>
      </rPr>
      <t xml:space="preserve"> Period of time for Absentee Voting for </t>
    </r>
    <r>
      <rPr>
        <b/>
        <i/>
        <u/>
        <sz val="12"/>
        <rFont val="Calibri"/>
        <family val="2"/>
      </rPr>
      <t>Odd-Year General Election Date</t>
    </r>
    <r>
      <rPr>
        <sz val="12"/>
        <rFont val="Calibri"/>
        <family val="2"/>
      </rPr>
      <t xml:space="preserve"> elections. Assistive voting device required for all Absentee Ballot voting locations - at least 46 days before election through day before election.</t>
    </r>
  </si>
  <si>
    <r>
      <t>School District with a Primary:</t>
    </r>
    <r>
      <rPr>
        <sz val="12"/>
        <rFont val="Calibri"/>
        <family val="2"/>
      </rPr>
      <t xml:space="preserve"> Period of time for Absentee Voting for </t>
    </r>
    <r>
      <rPr>
        <b/>
        <i/>
        <u/>
        <sz val="12"/>
        <rFont val="Calibri"/>
        <family val="2"/>
      </rPr>
      <t>Odd-Year General Election Date</t>
    </r>
    <r>
      <rPr>
        <sz val="12"/>
        <rFont val="Calibri"/>
        <family val="2"/>
      </rPr>
      <t xml:space="preserve"> elections. Assistive voting device required for all Absentee Ballot voting locations - at least 46 days before election through day before election.</t>
    </r>
  </si>
  <si>
    <r>
      <t>School District without a Primary:</t>
    </r>
    <r>
      <rPr>
        <sz val="12"/>
        <rFont val="Calibri"/>
        <family val="2"/>
      </rPr>
      <t xml:space="preserve"> Period of time for Absentee Voting for </t>
    </r>
    <r>
      <rPr>
        <b/>
        <i/>
        <u/>
        <sz val="12"/>
        <rFont val="Calibri"/>
        <family val="2"/>
      </rPr>
      <t>Odd-Year General Election Date</t>
    </r>
    <r>
      <rPr>
        <sz val="12"/>
        <rFont val="Calibri"/>
        <family val="2"/>
      </rPr>
      <t xml:space="preserve"> elections. Assistive voting device required for all Absentee Ballot voting locations - at least 46 days before election through day before election.</t>
    </r>
  </si>
  <si>
    <r>
      <t xml:space="preserve">Election Administration: </t>
    </r>
    <r>
      <rPr>
        <sz val="12"/>
        <rFont val="Calibri"/>
        <family val="2"/>
      </rPr>
      <t xml:space="preserve">An agent returning another's Absentee Ballot or Mail Ballot must show ID with name and signature. </t>
    </r>
    <r>
      <rPr>
        <b/>
        <i/>
        <u/>
        <sz val="12"/>
        <rFont val="Calibri"/>
        <family val="2"/>
      </rPr>
      <t>Odd-Year General Election Date</t>
    </r>
    <r>
      <rPr>
        <sz val="12"/>
        <rFont val="Calibri"/>
        <family val="2"/>
      </rPr>
      <t xml:space="preserve"> election administrators record agent's name/address, voter's name/address and has agent sign the log. An agent may deliver no more than three other voters' ballots in any election. Ballot packets returned by agents are to be reviewed for tampering.</t>
    </r>
  </si>
  <si>
    <r>
      <t xml:space="preserve">City with a Primary: </t>
    </r>
    <r>
      <rPr>
        <sz val="12"/>
        <rFont val="Calibri"/>
        <family val="2"/>
      </rPr>
      <t xml:space="preserve">An agent returning another's Absentee Ballot or Mail Ballot must show ID with name and signature. </t>
    </r>
    <r>
      <rPr>
        <b/>
        <i/>
        <u/>
        <sz val="12"/>
        <rFont val="Calibri"/>
        <family val="2"/>
      </rPr>
      <t>Odd-Year General Election Date</t>
    </r>
    <r>
      <rPr>
        <sz val="12"/>
        <rFont val="Calibri"/>
        <family val="2"/>
      </rPr>
      <t xml:space="preserve"> election administrators record agent's name/address, voter's name/address and has agent sign the log. An agent may deliver no more than three other voters' ballots in any election. Ballot packets returned by agents are to be reviewed for tampering.</t>
    </r>
  </si>
  <si>
    <r>
      <t xml:space="preserve">City without a Primary: </t>
    </r>
    <r>
      <rPr>
        <sz val="12"/>
        <rFont val="Calibri"/>
        <family val="2"/>
      </rPr>
      <t xml:space="preserve">An agent returning another's Absentee Ballot or Mail Ballot must show ID with name and signature. </t>
    </r>
    <r>
      <rPr>
        <b/>
        <i/>
        <u/>
        <sz val="12"/>
        <rFont val="Calibri"/>
        <family val="2"/>
      </rPr>
      <t>Odd-Year General Election Date</t>
    </r>
    <r>
      <rPr>
        <sz val="12"/>
        <rFont val="Calibri"/>
        <family val="2"/>
      </rPr>
      <t xml:space="preserve"> election administrators record agent's name/address, voter's name/address and has agent sign the log. An agent may deliver no more than three other voters' ballots in any election. Ballot packets returned by agents are to be reviewed for tampering.</t>
    </r>
  </si>
  <si>
    <r>
      <t xml:space="preserve">Town with November Elections: </t>
    </r>
    <r>
      <rPr>
        <sz val="12"/>
        <rFont val="Calibri"/>
        <family val="2"/>
      </rPr>
      <t xml:space="preserve">An agent returning another's Absentee Ballot or Mail Ballot must show ID with name and signature. </t>
    </r>
    <r>
      <rPr>
        <b/>
        <i/>
        <u/>
        <sz val="12"/>
        <rFont val="Calibri"/>
        <family val="2"/>
      </rPr>
      <t>Odd-Year General Election Date</t>
    </r>
    <r>
      <rPr>
        <sz val="12"/>
        <rFont val="Calibri"/>
        <family val="2"/>
      </rPr>
      <t xml:space="preserve"> election administrators record agent's name/address, voter's name/address and has agent sign the log. An agent may deliver no more than three other voters' ballots in any election. Ballot packets returned by agents are to be reviewed for tampering.</t>
    </r>
  </si>
  <si>
    <r>
      <t xml:space="preserve">School District with a Primary: </t>
    </r>
    <r>
      <rPr>
        <sz val="12"/>
        <rFont val="Calibri"/>
        <family val="2"/>
      </rPr>
      <t xml:space="preserve">An agent returning another's Absentee Ballot or Mail Ballot must show ID with name and signature. </t>
    </r>
    <r>
      <rPr>
        <b/>
        <i/>
        <u/>
        <sz val="12"/>
        <rFont val="Calibri"/>
        <family val="2"/>
      </rPr>
      <t>Odd-Year General Election Date</t>
    </r>
    <r>
      <rPr>
        <sz val="12"/>
        <rFont val="Calibri"/>
        <family val="2"/>
      </rPr>
      <t xml:space="preserve"> election administrators record agent's name/address, voter's name/address and has agent sign the log. An agent may deliver no more than three other voters' ballots in any election. Ballot packets returned by agents are to be reviewed for tampering.</t>
    </r>
  </si>
  <si>
    <r>
      <t xml:space="preserve">School District without a Primary: </t>
    </r>
    <r>
      <rPr>
        <sz val="12"/>
        <rFont val="Calibri"/>
        <family val="2"/>
      </rPr>
      <t xml:space="preserve">An agent returning another's Absentee Ballot or Mail Ballot must show ID with name and signature. </t>
    </r>
    <r>
      <rPr>
        <b/>
        <i/>
        <u/>
        <sz val="12"/>
        <rFont val="Calibri"/>
        <family val="2"/>
      </rPr>
      <t>Odd-Year General Election Date</t>
    </r>
    <r>
      <rPr>
        <sz val="12"/>
        <rFont val="Calibri"/>
        <family val="2"/>
      </rPr>
      <t xml:space="preserve"> election administrators record agent's name/address, voter's name/address and has agent sign the log. An agent may deliver no more than three other voters' ballots in any election. Ballot packets returned by agents are to be reviewed for tampering.</t>
    </r>
  </si>
  <si>
    <r>
      <t xml:space="preserve">Election Administration: </t>
    </r>
    <r>
      <rPr>
        <sz val="12"/>
        <rFont val="Calibri"/>
        <family val="2"/>
      </rPr>
      <t xml:space="preserve">All </t>
    </r>
    <r>
      <rPr>
        <b/>
        <i/>
        <u/>
        <sz val="12"/>
        <rFont val="Calibri"/>
        <family val="2"/>
      </rPr>
      <t>Odd-Year General Election Date</t>
    </r>
    <r>
      <rPr>
        <sz val="12"/>
        <rFont val="Calibri"/>
        <family val="2"/>
      </rPr>
      <t xml:space="preserve"> elections administrators date, stamp or initial and record returned voted ballot envelopes (mark as received in SVRS) and place in secure location for ballot board review.</t>
    </r>
  </si>
  <si>
    <r>
      <t xml:space="preserve">City with a Primary: </t>
    </r>
    <r>
      <rPr>
        <sz val="12"/>
        <rFont val="Calibri"/>
        <family val="2"/>
      </rPr>
      <t xml:space="preserve">All </t>
    </r>
    <r>
      <rPr>
        <b/>
        <i/>
        <u/>
        <sz val="12"/>
        <rFont val="Calibri"/>
        <family val="2"/>
      </rPr>
      <t>Odd-Year General Election Date</t>
    </r>
    <r>
      <rPr>
        <sz val="12"/>
        <rFont val="Calibri"/>
        <family val="2"/>
      </rPr>
      <t xml:space="preserve"> elections administrators date, stamp or initial and record returned voted ballot envelopes (mark as received in SVRS) and place in secure location for ballot board review.</t>
    </r>
  </si>
  <si>
    <r>
      <t xml:space="preserve">City without a Primary: </t>
    </r>
    <r>
      <rPr>
        <sz val="12"/>
        <rFont val="Calibri"/>
        <family val="2"/>
      </rPr>
      <t xml:space="preserve">All </t>
    </r>
    <r>
      <rPr>
        <b/>
        <i/>
        <u/>
        <sz val="12"/>
        <rFont val="Calibri"/>
        <family val="2"/>
      </rPr>
      <t>Odd-Year General Election Date</t>
    </r>
    <r>
      <rPr>
        <sz val="12"/>
        <rFont val="Calibri"/>
        <family val="2"/>
      </rPr>
      <t xml:space="preserve"> elections administrators date, stamp or initial and record returned voted ballot envelopes (mark as received in SVRS) and place in secure location for ballot board review.</t>
    </r>
  </si>
  <si>
    <r>
      <t xml:space="preserve">Town with a November Elections: </t>
    </r>
    <r>
      <rPr>
        <sz val="12"/>
        <rFont val="Calibri"/>
        <family val="2"/>
      </rPr>
      <t xml:space="preserve">All </t>
    </r>
    <r>
      <rPr>
        <b/>
        <i/>
        <u/>
        <sz val="12"/>
        <rFont val="Calibri"/>
        <family val="2"/>
      </rPr>
      <t>Odd-Year General Election Date</t>
    </r>
    <r>
      <rPr>
        <sz val="12"/>
        <rFont val="Calibri"/>
        <family val="2"/>
      </rPr>
      <t xml:space="preserve"> elections administrators date, stamp or initial and record returned voted ballot envelopes (mark as received in SVRS) and place in secure location for ballot board review.</t>
    </r>
  </si>
  <si>
    <r>
      <t xml:space="preserve">School District with a Primary: </t>
    </r>
    <r>
      <rPr>
        <sz val="12"/>
        <rFont val="Calibri"/>
        <family val="2"/>
      </rPr>
      <t xml:space="preserve">All </t>
    </r>
    <r>
      <rPr>
        <b/>
        <i/>
        <u/>
        <sz val="12"/>
        <rFont val="Calibri"/>
        <family val="2"/>
      </rPr>
      <t>Odd-Year General Election Date</t>
    </r>
    <r>
      <rPr>
        <sz val="12"/>
        <rFont val="Calibri"/>
        <family val="2"/>
      </rPr>
      <t xml:space="preserve"> elections administrators date, stamp or initial and record returned voted ballot envelopes (mark as received in SVRS) and place in secure location for ballot board review.</t>
    </r>
  </si>
  <si>
    <r>
      <t xml:space="preserve">School District without a Primary: </t>
    </r>
    <r>
      <rPr>
        <sz val="12"/>
        <rFont val="Calibri"/>
        <family val="2"/>
      </rPr>
      <t xml:space="preserve">All </t>
    </r>
    <r>
      <rPr>
        <b/>
        <i/>
        <u/>
        <sz val="12"/>
        <rFont val="Calibri"/>
        <family val="2"/>
      </rPr>
      <t>Odd-Year General Election Date</t>
    </r>
    <r>
      <rPr>
        <sz val="12"/>
        <rFont val="Calibri"/>
        <family val="2"/>
      </rPr>
      <t xml:space="preserve"> elections administrators date, stamp or initial and record returned voted ballot envelopes (mark as received in SVRS) and place in secure location for ballot board review.</t>
    </r>
  </si>
  <si>
    <r>
      <t xml:space="preserve">Election Administration: </t>
    </r>
    <r>
      <rPr>
        <b/>
        <i/>
        <u/>
        <sz val="12"/>
        <rFont val="Calibri"/>
        <family val="2"/>
      </rPr>
      <t>Odd-Year General Election Date</t>
    </r>
    <r>
      <rPr>
        <sz val="12"/>
        <rFont val="Calibri"/>
        <family val="2"/>
      </rPr>
      <t xml:space="preserve"> Absentee Ballot and Mail Ballot boards review voted returned ballot envelopes for "acceptance" or "rejection." Within 5 days after receipt for voted ballots returned from beginning of Absentee Ballot and Mail Ballot voting period through the 15th day before the election. Beginning the 14th day before the election, voted ballots must be reviewed within 3 days - beginning of Absentee Ballot and Mail Ballot voting period (at least 46 days before election) until no later than 24 hours after the end of voting.</t>
    </r>
  </si>
  <si>
    <r>
      <t xml:space="preserve">City with a Primary: </t>
    </r>
    <r>
      <rPr>
        <b/>
        <i/>
        <u/>
        <sz val="12"/>
        <rFont val="Calibri"/>
        <family val="2"/>
      </rPr>
      <t>Odd-Year General Election Date</t>
    </r>
    <r>
      <rPr>
        <sz val="12"/>
        <rFont val="Calibri"/>
        <family val="2"/>
      </rPr>
      <t xml:space="preserve"> Absentee Ballot and Mail Ballot boards review voted returned ballot envelopes for "acceptance" or "rejection." Within 5 days after receipt for voted ballots returned from beginning of Absentee Ballot and Mail Ballot voting period through the 15th day before the election. Beginning the 14th day before the election, voted ballots must be reviewed within 3 days - beginning of Absentee Ballot and Mail Ballot voting period (at least 46 days before election) until no later than 24 hours after the end of voting.</t>
    </r>
  </si>
  <si>
    <r>
      <t xml:space="preserve">City without a Primary: </t>
    </r>
    <r>
      <rPr>
        <b/>
        <i/>
        <u/>
        <sz val="12"/>
        <rFont val="Calibri"/>
        <family val="2"/>
      </rPr>
      <t>Odd-Year General Election Date</t>
    </r>
    <r>
      <rPr>
        <sz val="12"/>
        <rFont val="Calibri"/>
        <family val="2"/>
      </rPr>
      <t xml:space="preserve"> Absentee Ballot and Mail Ballot boards review voted returned ballot envelopes for "acceptance" or "rejection." Within 5 days after receipt for voted ballots returned from beginning of Absentee Ballot and Mail Ballot voting period through the 15th day before the election. Beginning the 14th day before the election, voted ballots must be reviewed within 3 days - beginning of Absentee Ballot and Mail Ballot voting period (at least 46 days before election) until no later than 24 hours after the end of voting.</t>
    </r>
  </si>
  <si>
    <r>
      <t xml:space="preserve">Town with November Elections: </t>
    </r>
    <r>
      <rPr>
        <b/>
        <i/>
        <u/>
        <sz val="12"/>
        <rFont val="Calibri"/>
        <family val="2"/>
      </rPr>
      <t>Odd-Year General Election Date</t>
    </r>
    <r>
      <rPr>
        <sz val="12"/>
        <rFont val="Calibri"/>
        <family val="2"/>
      </rPr>
      <t xml:space="preserve"> Absentee Ballot and Mail Ballot boards review voted returned ballot envelopes for "acceptance" or "rejection." Within 5 days after receipt for voted ballots returned from beginning of Absentee Ballot and Mail Ballot voting period through the 15th day before the election. Beginning the 14th day before the election, voted ballots must be reviewed within 3 days - beginning of Absentee Ballot and Mail Ballot voting period (at least 46 days before election) until no later than 24 hours after the end of voting.</t>
    </r>
  </si>
  <si>
    <r>
      <t xml:space="preserve">School District with a Primary: </t>
    </r>
    <r>
      <rPr>
        <b/>
        <i/>
        <u/>
        <sz val="12"/>
        <rFont val="Calibri"/>
        <family val="2"/>
      </rPr>
      <t>Odd-Year General Election Date</t>
    </r>
    <r>
      <rPr>
        <sz val="12"/>
        <rFont val="Calibri"/>
        <family val="2"/>
      </rPr>
      <t xml:space="preserve"> Absentee Ballot and Mail Ballot boards review voted returned ballot envelopes for "acceptance" or "rejection." Within 5 days after receipt for voted ballots returned from beginning of Absentee Ballot and Mail Ballot voting period through the 15th day before the election. Beginning the 14th day before the election, voted ballots must be reviewed within 3 days - beginning of Absentee Ballot and Mail Ballot voting period (at least 46 days before election) until no later than 24 hours after the end of voting.</t>
    </r>
  </si>
  <si>
    <r>
      <t xml:space="preserve">School District without a Primary: </t>
    </r>
    <r>
      <rPr>
        <b/>
        <i/>
        <u/>
        <sz val="12"/>
        <rFont val="Calibri"/>
        <family val="2"/>
      </rPr>
      <t>Odd-Year General Election Date</t>
    </r>
    <r>
      <rPr>
        <sz val="12"/>
        <rFont val="Calibri"/>
        <family val="2"/>
      </rPr>
      <t xml:space="preserve"> Absentee Ballot and Mail Ballot boards review voted returned ballot envelopes for "acceptance" or "rejection." Within 5 days after receipt for voted ballots returned from beginning of Absentee Ballot and Mail Ballot voting period through the 15th day before the election. Beginning the 14th day before the election, voted ballots must be reviewed within 3 days - beginning of Absentee Ballot and Mail Ballot voting period (at least 46 days before election) until no later than 24 hours after the end of voting.</t>
    </r>
  </si>
  <si>
    <r>
      <t xml:space="preserve">Election Administration: </t>
    </r>
    <r>
      <rPr>
        <sz val="12"/>
        <rFont val="Calibri"/>
        <family val="2"/>
      </rPr>
      <t xml:space="preserve">Municipality must </t>
    </r>
    <r>
      <rPr>
        <u/>
        <sz val="12"/>
        <rFont val="Calibri"/>
        <family val="2"/>
      </rPr>
      <t>not</t>
    </r>
    <r>
      <rPr>
        <sz val="12"/>
        <rFont val="Calibri"/>
        <family val="2"/>
      </rPr>
      <t xml:space="preserve"> make a change to the </t>
    </r>
    <r>
      <rPr>
        <i/>
        <sz val="12"/>
        <rFont val="Calibri"/>
        <family val="2"/>
      </rPr>
      <t>number or name of a street address</t>
    </r>
    <r>
      <rPr>
        <sz val="12"/>
        <rFont val="Calibri"/>
        <family val="2"/>
      </rPr>
      <t xml:space="preserve"> of an existing residence prior to </t>
    </r>
    <r>
      <rPr>
        <b/>
        <i/>
        <u/>
        <sz val="12"/>
        <rFont val="Calibri"/>
        <family val="2"/>
      </rPr>
      <t>November Odd-Year General Election Date</t>
    </r>
    <r>
      <rPr>
        <sz val="12"/>
        <rFont val="Calibri"/>
        <family val="2"/>
      </rPr>
      <t xml:space="preserve"> elections in a jurisdiction which includes the affected residence - not during the 45 days prior to </t>
    </r>
    <r>
      <rPr>
        <b/>
        <i/>
        <u/>
        <sz val="12"/>
        <rFont val="Calibri"/>
        <family val="2"/>
      </rPr>
      <t>any</t>
    </r>
    <r>
      <rPr>
        <sz val="12"/>
        <rFont val="Calibri"/>
        <family val="2"/>
      </rPr>
      <t xml:space="preserve"> election.</t>
    </r>
  </si>
  <si>
    <r>
      <t xml:space="preserve">Political Parties: </t>
    </r>
    <r>
      <rPr>
        <sz val="12"/>
        <rFont val="Calibri"/>
        <family val="2"/>
      </rPr>
      <t xml:space="preserve">Municipality must </t>
    </r>
    <r>
      <rPr>
        <u/>
        <sz val="12"/>
        <rFont val="Calibri"/>
        <family val="2"/>
      </rPr>
      <t>not</t>
    </r>
    <r>
      <rPr>
        <sz val="12"/>
        <rFont val="Calibri"/>
        <family val="2"/>
      </rPr>
      <t xml:space="preserve"> make a change to the </t>
    </r>
    <r>
      <rPr>
        <i/>
        <sz val="12"/>
        <rFont val="Calibri"/>
        <family val="2"/>
      </rPr>
      <t>number or name of a street address</t>
    </r>
    <r>
      <rPr>
        <sz val="12"/>
        <rFont val="Calibri"/>
        <family val="2"/>
      </rPr>
      <t xml:space="preserve"> of an existing residence prior to </t>
    </r>
    <r>
      <rPr>
        <b/>
        <i/>
        <u/>
        <sz val="12"/>
        <rFont val="Calibri"/>
        <family val="2"/>
      </rPr>
      <t>November Odd-Year General Election Date</t>
    </r>
    <r>
      <rPr>
        <sz val="12"/>
        <rFont val="Calibri"/>
        <family val="2"/>
      </rPr>
      <t xml:space="preserve"> elections in a jurisdiction which includes the affected residence - not during the 45 days prior to </t>
    </r>
    <r>
      <rPr>
        <b/>
        <i/>
        <u/>
        <sz val="12"/>
        <rFont val="Calibri"/>
        <family val="2"/>
      </rPr>
      <t>any</t>
    </r>
    <r>
      <rPr>
        <sz val="12"/>
        <rFont val="Calibri"/>
        <family val="2"/>
      </rPr>
      <t xml:space="preserve"> election.</t>
    </r>
  </si>
  <si>
    <r>
      <t xml:space="preserve">City with a Primary: </t>
    </r>
    <r>
      <rPr>
        <sz val="12"/>
        <rFont val="Calibri"/>
        <family val="2"/>
      </rPr>
      <t xml:space="preserve">Municipality must </t>
    </r>
    <r>
      <rPr>
        <u/>
        <sz val="12"/>
        <rFont val="Calibri"/>
        <family val="2"/>
      </rPr>
      <t>not</t>
    </r>
    <r>
      <rPr>
        <sz val="12"/>
        <rFont val="Calibri"/>
        <family val="2"/>
      </rPr>
      <t xml:space="preserve"> make a change to the </t>
    </r>
    <r>
      <rPr>
        <i/>
        <sz val="12"/>
        <rFont val="Calibri"/>
        <family val="2"/>
      </rPr>
      <t>number or name of a street address</t>
    </r>
    <r>
      <rPr>
        <sz val="12"/>
        <rFont val="Calibri"/>
        <family val="2"/>
      </rPr>
      <t xml:space="preserve"> of an existing residence prior to </t>
    </r>
    <r>
      <rPr>
        <b/>
        <i/>
        <u/>
        <sz val="12"/>
        <rFont val="Calibri"/>
        <family val="2"/>
      </rPr>
      <t>November Odd-Year General Election Date</t>
    </r>
    <r>
      <rPr>
        <sz val="12"/>
        <rFont val="Calibri"/>
        <family val="2"/>
      </rPr>
      <t xml:space="preserve"> elections in a jurisdiction which includes the affected residence - not during the 45 days prior to </t>
    </r>
    <r>
      <rPr>
        <b/>
        <i/>
        <u/>
        <sz val="12"/>
        <rFont val="Calibri"/>
        <family val="2"/>
      </rPr>
      <t>any</t>
    </r>
    <r>
      <rPr>
        <sz val="12"/>
        <rFont val="Calibri"/>
        <family val="2"/>
      </rPr>
      <t xml:space="preserve"> election.</t>
    </r>
  </si>
  <si>
    <r>
      <t xml:space="preserve">City without a Primary: </t>
    </r>
    <r>
      <rPr>
        <sz val="12"/>
        <rFont val="Calibri"/>
        <family val="2"/>
      </rPr>
      <t xml:space="preserve">Municipality must </t>
    </r>
    <r>
      <rPr>
        <u/>
        <sz val="12"/>
        <rFont val="Calibri"/>
        <family val="2"/>
      </rPr>
      <t>not</t>
    </r>
    <r>
      <rPr>
        <sz val="12"/>
        <rFont val="Calibri"/>
        <family val="2"/>
      </rPr>
      <t xml:space="preserve"> make a change to the </t>
    </r>
    <r>
      <rPr>
        <i/>
        <sz val="12"/>
        <rFont val="Calibri"/>
        <family val="2"/>
      </rPr>
      <t>number or name of a street address</t>
    </r>
    <r>
      <rPr>
        <sz val="12"/>
        <rFont val="Calibri"/>
        <family val="2"/>
      </rPr>
      <t xml:space="preserve"> of an existing residence prior to </t>
    </r>
    <r>
      <rPr>
        <b/>
        <i/>
        <u/>
        <sz val="12"/>
        <rFont val="Calibri"/>
        <family val="2"/>
      </rPr>
      <t>November Odd-Year General Election Date</t>
    </r>
    <r>
      <rPr>
        <sz val="12"/>
        <rFont val="Calibri"/>
        <family val="2"/>
      </rPr>
      <t xml:space="preserve"> elections in a jurisdiction which includes the affected residence - not during the 45 days prior to </t>
    </r>
    <r>
      <rPr>
        <b/>
        <i/>
        <u/>
        <sz val="12"/>
        <rFont val="Calibri"/>
        <family val="2"/>
      </rPr>
      <t>any</t>
    </r>
    <r>
      <rPr>
        <sz val="12"/>
        <rFont val="Calibri"/>
        <family val="2"/>
      </rPr>
      <t xml:space="preserve"> election.</t>
    </r>
  </si>
  <si>
    <r>
      <t xml:space="preserve">Town with November Elections: </t>
    </r>
    <r>
      <rPr>
        <sz val="12"/>
        <rFont val="Calibri"/>
        <family val="2"/>
      </rPr>
      <t xml:space="preserve">Municipality must </t>
    </r>
    <r>
      <rPr>
        <u/>
        <sz val="12"/>
        <rFont val="Calibri"/>
        <family val="2"/>
      </rPr>
      <t>not</t>
    </r>
    <r>
      <rPr>
        <sz val="12"/>
        <rFont val="Calibri"/>
        <family val="2"/>
      </rPr>
      <t xml:space="preserve"> make a change to the </t>
    </r>
    <r>
      <rPr>
        <i/>
        <sz val="12"/>
        <rFont val="Calibri"/>
        <family val="2"/>
      </rPr>
      <t>number or name of a street address</t>
    </r>
    <r>
      <rPr>
        <sz val="12"/>
        <rFont val="Calibri"/>
        <family val="2"/>
      </rPr>
      <t xml:space="preserve"> of an existing residence prior to </t>
    </r>
    <r>
      <rPr>
        <b/>
        <i/>
        <u/>
        <sz val="12"/>
        <rFont val="Calibri"/>
        <family val="2"/>
      </rPr>
      <t>November Odd-Year General Election Date</t>
    </r>
    <r>
      <rPr>
        <sz val="12"/>
        <rFont val="Calibri"/>
        <family val="2"/>
      </rPr>
      <t xml:space="preserve"> elections in a jurisdiction which includes the affected residence - not during the 45 days prior to </t>
    </r>
    <r>
      <rPr>
        <b/>
        <i/>
        <u/>
        <sz val="12"/>
        <rFont val="Calibri"/>
        <family val="2"/>
      </rPr>
      <t>any</t>
    </r>
    <r>
      <rPr>
        <sz val="12"/>
        <rFont val="Calibri"/>
        <family val="2"/>
      </rPr>
      <t xml:space="preserve"> election.</t>
    </r>
  </si>
  <si>
    <r>
      <t xml:space="preserve">School District with a Primary: </t>
    </r>
    <r>
      <rPr>
        <sz val="12"/>
        <rFont val="Calibri"/>
        <family val="2"/>
      </rPr>
      <t xml:space="preserve">Municipality must </t>
    </r>
    <r>
      <rPr>
        <u/>
        <sz val="12"/>
        <rFont val="Calibri"/>
        <family val="2"/>
      </rPr>
      <t>not</t>
    </r>
    <r>
      <rPr>
        <sz val="12"/>
        <rFont val="Calibri"/>
        <family val="2"/>
      </rPr>
      <t xml:space="preserve"> make a change to the </t>
    </r>
    <r>
      <rPr>
        <i/>
        <sz val="12"/>
        <rFont val="Calibri"/>
        <family val="2"/>
      </rPr>
      <t>number or name of a street address</t>
    </r>
    <r>
      <rPr>
        <sz val="12"/>
        <rFont val="Calibri"/>
        <family val="2"/>
      </rPr>
      <t xml:space="preserve"> of an existing residence prior to </t>
    </r>
    <r>
      <rPr>
        <b/>
        <i/>
        <u/>
        <sz val="12"/>
        <rFont val="Calibri"/>
        <family val="2"/>
      </rPr>
      <t>November Odd-Year General Election Date</t>
    </r>
    <r>
      <rPr>
        <sz val="12"/>
        <rFont val="Calibri"/>
        <family val="2"/>
      </rPr>
      <t xml:space="preserve"> elections in a jurisdiction which includes the affected residence - not during the 45 days prior to </t>
    </r>
    <r>
      <rPr>
        <b/>
        <i/>
        <u/>
        <sz val="12"/>
        <rFont val="Calibri"/>
        <family val="2"/>
      </rPr>
      <t>any</t>
    </r>
    <r>
      <rPr>
        <sz val="12"/>
        <rFont val="Calibri"/>
        <family val="2"/>
      </rPr>
      <t xml:space="preserve"> election.</t>
    </r>
  </si>
  <si>
    <r>
      <t xml:space="preserve">School District without a Primary: </t>
    </r>
    <r>
      <rPr>
        <sz val="12"/>
        <rFont val="Calibri"/>
        <family val="2"/>
      </rPr>
      <t xml:space="preserve">Municipality must </t>
    </r>
    <r>
      <rPr>
        <u/>
        <sz val="12"/>
        <rFont val="Calibri"/>
        <family val="2"/>
      </rPr>
      <t>not</t>
    </r>
    <r>
      <rPr>
        <sz val="12"/>
        <rFont val="Calibri"/>
        <family val="2"/>
      </rPr>
      <t xml:space="preserve"> make a change to the </t>
    </r>
    <r>
      <rPr>
        <i/>
        <sz val="12"/>
        <rFont val="Calibri"/>
        <family val="2"/>
      </rPr>
      <t>number or name of a street address</t>
    </r>
    <r>
      <rPr>
        <sz val="12"/>
        <rFont val="Calibri"/>
        <family val="2"/>
      </rPr>
      <t xml:space="preserve"> of an existing residence prior to </t>
    </r>
    <r>
      <rPr>
        <b/>
        <i/>
        <u/>
        <sz val="12"/>
        <rFont val="Calibri"/>
        <family val="2"/>
      </rPr>
      <t>November Odd-Year General Election Date</t>
    </r>
    <r>
      <rPr>
        <sz val="12"/>
        <rFont val="Calibri"/>
        <family val="2"/>
      </rPr>
      <t xml:space="preserve"> elections in a jurisdiction which includes the affected residence - not during the 45 days prior to </t>
    </r>
    <r>
      <rPr>
        <b/>
        <i/>
        <u/>
        <sz val="12"/>
        <rFont val="Calibri"/>
        <family val="2"/>
      </rPr>
      <t>any</t>
    </r>
    <r>
      <rPr>
        <sz val="12"/>
        <rFont val="Calibri"/>
        <family val="2"/>
      </rPr>
      <t xml:space="preserve"> election.</t>
    </r>
  </si>
  <si>
    <r>
      <t>Election Administration:</t>
    </r>
    <r>
      <rPr>
        <sz val="12"/>
        <rFont val="Calibri"/>
        <family val="2"/>
      </rPr>
      <t xml:space="preserve"> Last day for counties to enter </t>
    </r>
    <r>
      <rPr>
        <b/>
        <i/>
        <u/>
        <sz val="12"/>
        <rFont val="Calibri"/>
        <family val="2"/>
      </rPr>
      <t>Odd-Year Primary Election Date</t>
    </r>
    <r>
      <rPr>
        <sz val="12"/>
        <rFont val="Calibri"/>
        <family val="2"/>
      </rPr>
      <t xml:space="preserve"> roster voting history (including "received too late" Absentee Ballot and Mail Ballot ballots) and EDRs into SVRS. EDR data entry can be extended if county notifies OSS before deadline. Upon receipt of extension request, the OSS must extend deadline by an additional 28 days - within 42 days of election.</t>
    </r>
  </si>
  <si>
    <r>
      <t>Political Parties:</t>
    </r>
    <r>
      <rPr>
        <sz val="12"/>
        <rFont val="Calibri"/>
        <family val="2"/>
      </rPr>
      <t xml:space="preserve"> Last day for counties to enter </t>
    </r>
    <r>
      <rPr>
        <b/>
        <i/>
        <u/>
        <sz val="12"/>
        <rFont val="Calibri"/>
        <family val="2"/>
      </rPr>
      <t>Odd-Year Primary Election Date</t>
    </r>
    <r>
      <rPr>
        <sz val="12"/>
        <rFont val="Calibri"/>
        <family val="2"/>
      </rPr>
      <t xml:space="preserve"> roster voting history (including "received too late" Absentee Ballot and Mail Ballot ballots) and EDRs into SVRS. EDR data entry can be extended if county notifies OSS before deadline. Upon receipt of extension request, the OSS must extend deadline by an additional 28 days - within 42 days of election.</t>
    </r>
  </si>
  <si>
    <r>
      <t>City with a Primary:</t>
    </r>
    <r>
      <rPr>
        <sz val="12"/>
        <rFont val="Calibri"/>
        <family val="2"/>
      </rPr>
      <t xml:space="preserve"> Last day for counties to enter </t>
    </r>
    <r>
      <rPr>
        <b/>
        <i/>
        <u/>
        <sz val="12"/>
        <rFont val="Calibri"/>
        <family val="2"/>
      </rPr>
      <t>Odd-Year Primary Election Date</t>
    </r>
    <r>
      <rPr>
        <sz val="12"/>
        <rFont val="Calibri"/>
        <family val="2"/>
      </rPr>
      <t xml:space="preserve"> roster voting history (including "received too late" Absentee Ballot and Mail Ballot ballots) and EDRs into SVRS. EDR data entry can be extended if county notifies OSS before deadline. Upon receipt of extension request, the OSS must extend deadline by an additional 28 days - within 42 days of election.</t>
    </r>
  </si>
  <si>
    <r>
      <t>School District with a Primary:</t>
    </r>
    <r>
      <rPr>
        <sz val="12"/>
        <rFont val="Calibri"/>
        <family val="2"/>
      </rPr>
      <t xml:space="preserve"> Last day for counties to enter </t>
    </r>
    <r>
      <rPr>
        <b/>
        <i/>
        <u/>
        <sz val="12"/>
        <rFont val="Calibri"/>
        <family val="2"/>
      </rPr>
      <t>Odd-Year Primary Election Date</t>
    </r>
    <r>
      <rPr>
        <sz val="12"/>
        <rFont val="Calibri"/>
        <family val="2"/>
      </rPr>
      <t xml:space="preserve"> roster voting history (including "received too late" Absentee Ballot and Mail Ballot ballots) and EDRs into SVRS. EDR data entry can be extended if county notifies OSS before deadline. Upon receipt of extension request, the OSS must extend deadline by an additional 28 days - within 42 days of election.</t>
    </r>
  </si>
  <si>
    <r>
      <t xml:space="preserve">Election Administration: </t>
    </r>
    <r>
      <rPr>
        <sz val="12"/>
        <rFont val="Calibri"/>
        <family val="2"/>
      </rPr>
      <t>Jurisdictions provide for instruction of voters with a demonstration voting system in a public place for the 6 weeks immediately prior to the 1st election at which the new voting system will be used (</t>
    </r>
    <r>
      <rPr>
        <b/>
        <i/>
        <u/>
        <sz val="12"/>
        <rFont val="Calibri"/>
        <family val="2"/>
      </rPr>
      <t>Odd-Year General Election Date</t>
    </r>
    <r>
      <rPr>
        <sz val="12"/>
        <rFont val="Calibri"/>
        <family val="2"/>
      </rPr>
      <t>).</t>
    </r>
  </si>
  <si>
    <r>
      <t xml:space="preserve">City with a Primary: </t>
    </r>
    <r>
      <rPr>
        <sz val="12"/>
        <rFont val="Calibri"/>
        <family val="2"/>
      </rPr>
      <t>Jurisdictions provide for instruction of voters with a demonstration voting system in a public place for the 6 weeks immediately prior to the 1st election at which the new voting system will be used (</t>
    </r>
    <r>
      <rPr>
        <b/>
        <i/>
        <u/>
        <sz val="12"/>
        <rFont val="Calibri"/>
        <family val="2"/>
      </rPr>
      <t>Odd-Year General Election Date</t>
    </r>
    <r>
      <rPr>
        <sz val="12"/>
        <rFont val="Calibri"/>
        <family val="2"/>
      </rPr>
      <t>).</t>
    </r>
  </si>
  <si>
    <r>
      <t xml:space="preserve">City without a Primary: </t>
    </r>
    <r>
      <rPr>
        <sz val="12"/>
        <rFont val="Calibri"/>
        <family val="2"/>
      </rPr>
      <t>Jurisdictions provide for instruction of voters with a demonstration voting system in a public place for the 6 weeks immediately prior to the 1st election at which the new voting system will be used (</t>
    </r>
    <r>
      <rPr>
        <b/>
        <i/>
        <u/>
        <sz val="12"/>
        <rFont val="Calibri"/>
        <family val="2"/>
      </rPr>
      <t>Odd-Year General Election Date</t>
    </r>
    <r>
      <rPr>
        <sz val="12"/>
        <rFont val="Calibri"/>
        <family val="2"/>
      </rPr>
      <t>).</t>
    </r>
  </si>
  <si>
    <r>
      <t xml:space="preserve">Town with November Elections: </t>
    </r>
    <r>
      <rPr>
        <sz val="12"/>
        <rFont val="Calibri"/>
        <family val="2"/>
      </rPr>
      <t>Jurisdictions provide for instruction of voters with a demonstration voting system in a public place for the 6 weeks immediately prior to the 1st election at which the new voting system will be used (</t>
    </r>
    <r>
      <rPr>
        <b/>
        <i/>
        <u/>
        <sz val="12"/>
        <rFont val="Calibri"/>
        <family val="2"/>
      </rPr>
      <t>Odd-Year General Election Date</t>
    </r>
    <r>
      <rPr>
        <sz val="12"/>
        <rFont val="Calibri"/>
        <family val="2"/>
      </rPr>
      <t>).</t>
    </r>
  </si>
  <si>
    <r>
      <t xml:space="preserve">School District with a Primary: </t>
    </r>
    <r>
      <rPr>
        <sz val="12"/>
        <rFont val="Calibri"/>
        <family val="2"/>
      </rPr>
      <t>Jurisdictions provide for instruction of voters with a demonstration voting system in a public place for the 6 weeks immediately prior to the 1st election at which the new voting system will be used (</t>
    </r>
    <r>
      <rPr>
        <b/>
        <i/>
        <u/>
        <sz val="12"/>
        <rFont val="Calibri"/>
        <family val="2"/>
      </rPr>
      <t>Odd-Year General Election Date</t>
    </r>
    <r>
      <rPr>
        <sz val="12"/>
        <rFont val="Calibri"/>
        <family val="2"/>
      </rPr>
      <t>).</t>
    </r>
  </si>
  <si>
    <r>
      <t xml:space="preserve">School District without a Primary: </t>
    </r>
    <r>
      <rPr>
        <sz val="12"/>
        <rFont val="Calibri"/>
        <family val="2"/>
      </rPr>
      <t>Jurisdictions provide for instruction of voters with a demonstration voting system in a public place for the 6 weeks immediately prior to the 1st election at which the new voting system will be used (</t>
    </r>
    <r>
      <rPr>
        <b/>
        <i/>
        <u/>
        <sz val="12"/>
        <rFont val="Calibri"/>
        <family val="2"/>
      </rPr>
      <t>Odd-Year General Election Date</t>
    </r>
    <r>
      <rPr>
        <sz val="12"/>
        <rFont val="Calibri"/>
        <family val="2"/>
      </rPr>
      <t>).</t>
    </r>
  </si>
  <si>
    <r>
      <t xml:space="preserve">Election Administration: </t>
    </r>
    <r>
      <rPr>
        <sz val="12"/>
        <rFont val="Calibri"/>
        <family val="2"/>
      </rPr>
      <t xml:space="preserve">Last day to certify to OSS that the electronic rosters (e-pollbooks) being used at </t>
    </r>
    <r>
      <rPr>
        <b/>
        <i/>
        <u/>
        <sz val="12"/>
        <rFont val="Calibri"/>
        <family val="2"/>
      </rPr>
      <t>Odd-Year General Election Date</t>
    </r>
    <r>
      <rPr>
        <sz val="12"/>
        <rFont val="Calibri"/>
        <family val="2"/>
      </rPr>
      <t xml:space="preserve"> election </t>
    </r>
    <r>
      <rPr>
        <b/>
        <i/>
        <u/>
        <sz val="12"/>
        <rFont val="Calibri"/>
        <family val="2"/>
      </rPr>
      <t>meet</t>
    </r>
    <r>
      <rPr>
        <i/>
        <u/>
        <sz val="12"/>
        <rFont val="Calibri"/>
        <family val="2"/>
      </rPr>
      <t xml:space="preserve"> all of the requirements </t>
    </r>
    <r>
      <rPr>
        <sz val="12"/>
        <rFont val="Calibri"/>
        <family val="2"/>
      </rPr>
      <t xml:space="preserve">of M.S. 201.225 - at least 30 days before </t>
    </r>
    <r>
      <rPr>
        <i/>
        <sz val="12"/>
        <rFont val="Calibri"/>
        <family val="2"/>
      </rPr>
      <t>each</t>
    </r>
    <r>
      <rPr>
        <sz val="12"/>
        <rFont val="Calibri"/>
        <family val="2"/>
      </rPr>
      <t xml:space="preserve"> election.</t>
    </r>
  </si>
  <si>
    <r>
      <t xml:space="preserve">City with a Primary: </t>
    </r>
    <r>
      <rPr>
        <sz val="12"/>
        <rFont val="Calibri"/>
        <family val="2"/>
      </rPr>
      <t xml:space="preserve">Last day to certify to OSS that the electronic rosters (e-pollbooks) being used at </t>
    </r>
    <r>
      <rPr>
        <b/>
        <i/>
        <u/>
        <sz val="12"/>
        <rFont val="Calibri"/>
        <family val="2"/>
      </rPr>
      <t>Odd-Year General Election Date</t>
    </r>
    <r>
      <rPr>
        <sz val="12"/>
        <rFont val="Calibri"/>
        <family val="2"/>
      </rPr>
      <t xml:space="preserve"> election </t>
    </r>
    <r>
      <rPr>
        <b/>
        <i/>
        <u/>
        <sz val="12"/>
        <rFont val="Calibri"/>
        <family val="2"/>
      </rPr>
      <t>meet</t>
    </r>
    <r>
      <rPr>
        <i/>
        <u/>
        <sz val="12"/>
        <rFont val="Calibri"/>
        <family val="2"/>
      </rPr>
      <t xml:space="preserve"> all of the requirements </t>
    </r>
    <r>
      <rPr>
        <sz val="12"/>
        <rFont val="Calibri"/>
        <family val="2"/>
      </rPr>
      <t xml:space="preserve">of M.S. 201.225 - at least 30 days before </t>
    </r>
    <r>
      <rPr>
        <i/>
        <sz val="12"/>
        <rFont val="Calibri"/>
        <family val="2"/>
      </rPr>
      <t>each</t>
    </r>
    <r>
      <rPr>
        <sz val="12"/>
        <rFont val="Calibri"/>
        <family val="2"/>
      </rPr>
      <t xml:space="preserve"> election.</t>
    </r>
  </si>
  <si>
    <r>
      <t xml:space="preserve">City without a Primary: </t>
    </r>
    <r>
      <rPr>
        <sz val="12"/>
        <rFont val="Calibri"/>
        <family val="2"/>
      </rPr>
      <t xml:space="preserve">Last day to certify to OSS that the electronic rosters (e-pollbooks) being used at </t>
    </r>
    <r>
      <rPr>
        <b/>
        <i/>
        <u/>
        <sz val="12"/>
        <rFont val="Calibri"/>
        <family val="2"/>
      </rPr>
      <t>Odd-Year General Election Date</t>
    </r>
    <r>
      <rPr>
        <sz val="12"/>
        <rFont val="Calibri"/>
        <family val="2"/>
      </rPr>
      <t xml:space="preserve"> election </t>
    </r>
    <r>
      <rPr>
        <b/>
        <i/>
        <u/>
        <sz val="12"/>
        <rFont val="Calibri"/>
        <family val="2"/>
      </rPr>
      <t>meet</t>
    </r>
    <r>
      <rPr>
        <i/>
        <u/>
        <sz val="12"/>
        <rFont val="Calibri"/>
        <family val="2"/>
      </rPr>
      <t xml:space="preserve"> all of the requirements </t>
    </r>
    <r>
      <rPr>
        <sz val="12"/>
        <rFont val="Calibri"/>
        <family val="2"/>
      </rPr>
      <t xml:space="preserve">of M.S. 201.225 - at least 30 days before </t>
    </r>
    <r>
      <rPr>
        <i/>
        <sz val="12"/>
        <rFont val="Calibri"/>
        <family val="2"/>
      </rPr>
      <t>each</t>
    </r>
    <r>
      <rPr>
        <sz val="12"/>
        <rFont val="Calibri"/>
        <family val="2"/>
      </rPr>
      <t xml:space="preserve"> election.</t>
    </r>
  </si>
  <si>
    <r>
      <t xml:space="preserve">Town with November Elections: </t>
    </r>
    <r>
      <rPr>
        <sz val="12"/>
        <rFont val="Calibri"/>
        <family val="2"/>
      </rPr>
      <t xml:space="preserve">Last day to certify to OSS that the electronic rosters (e-pollbooks) being used at </t>
    </r>
    <r>
      <rPr>
        <b/>
        <i/>
        <u/>
        <sz val="12"/>
        <rFont val="Calibri"/>
        <family val="2"/>
      </rPr>
      <t>Odd-Year General Election Date</t>
    </r>
    <r>
      <rPr>
        <sz val="12"/>
        <rFont val="Calibri"/>
        <family val="2"/>
      </rPr>
      <t xml:space="preserve"> election </t>
    </r>
    <r>
      <rPr>
        <b/>
        <i/>
        <u/>
        <sz val="12"/>
        <rFont val="Calibri"/>
        <family val="2"/>
      </rPr>
      <t>meet</t>
    </r>
    <r>
      <rPr>
        <i/>
        <u/>
        <sz val="12"/>
        <rFont val="Calibri"/>
        <family val="2"/>
      </rPr>
      <t xml:space="preserve"> all of the requirements </t>
    </r>
    <r>
      <rPr>
        <sz val="12"/>
        <rFont val="Calibri"/>
        <family val="2"/>
      </rPr>
      <t xml:space="preserve">of M.S. 201.225 - at least 30 days before </t>
    </r>
    <r>
      <rPr>
        <i/>
        <sz val="12"/>
        <rFont val="Calibri"/>
        <family val="2"/>
      </rPr>
      <t>each</t>
    </r>
    <r>
      <rPr>
        <sz val="12"/>
        <rFont val="Calibri"/>
        <family val="2"/>
      </rPr>
      <t xml:space="preserve"> election.</t>
    </r>
  </si>
  <si>
    <r>
      <t xml:space="preserve">School District with a Primary: </t>
    </r>
    <r>
      <rPr>
        <sz val="12"/>
        <rFont val="Calibri"/>
        <family val="2"/>
      </rPr>
      <t xml:space="preserve">Last day to certify to OSS that the electronic rosters (e-pollbooks) being used at </t>
    </r>
    <r>
      <rPr>
        <b/>
        <i/>
        <u/>
        <sz val="12"/>
        <rFont val="Calibri"/>
        <family val="2"/>
      </rPr>
      <t>Odd-Year General Election Date</t>
    </r>
    <r>
      <rPr>
        <sz val="12"/>
        <rFont val="Calibri"/>
        <family val="2"/>
      </rPr>
      <t xml:space="preserve"> election </t>
    </r>
    <r>
      <rPr>
        <b/>
        <i/>
        <u/>
        <sz val="12"/>
        <rFont val="Calibri"/>
        <family val="2"/>
      </rPr>
      <t>meet</t>
    </r>
    <r>
      <rPr>
        <i/>
        <u/>
        <sz val="12"/>
        <rFont val="Calibri"/>
        <family val="2"/>
      </rPr>
      <t xml:space="preserve"> all of the requirements </t>
    </r>
    <r>
      <rPr>
        <sz val="12"/>
        <rFont val="Calibri"/>
        <family val="2"/>
      </rPr>
      <t xml:space="preserve">of M.S. 201.225 - at least 30 days before </t>
    </r>
    <r>
      <rPr>
        <i/>
        <sz val="12"/>
        <rFont val="Calibri"/>
        <family val="2"/>
      </rPr>
      <t>each</t>
    </r>
    <r>
      <rPr>
        <sz val="12"/>
        <rFont val="Calibri"/>
        <family val="2"/>
      </rPr>
      <t xml:space="preserve"> election.</t>
    </r>
  </si>
  <si>
    <r>
      <t xml:space="preserve">School District without a Primary: </t>
    </r>
    <r>
      <rPr>
        <sz val="12"/>
        <rFont val="Calibri"/>
        <family val="2"/>
      </rPr>
      <t xml:space="preserve">Last day to certify to OSS that the electronic rosters (e-pollbooks) being used at </t>
    </r>
    <r>
      <rPr>
        <b/>
        <i/>
        <u/>
        <sz val="12"/>
        <rFont val="Calibri"/>
        <family val="2"/>
      </rPr>
      <t>Odd-Year General Election Date</t>
    </r>
    <r>
      <rPr>
        <sz val="12"/>
        <rFont val="Calibri"/>
        <family val="2"/>
      </rPr>
      <t xml:space="preserve"> election </t>
    </r>
    <r>
      <rPr>
        <b/>
        <i/>
        <u/>
        <sz val="12"/>
        <rFont val="Calibri"/>
        <family val="2"/>
      </rPr>
      <t>meet</t>
    </r>
    <r>
      <rPr>
        <i/>
        <u/>
        <sz val="12"/>
        <rFont val="Calibri"/>
        <family val="2"/>
      </rPr>
      <t xml:space="preserve"> all of the requirements </t>
    </r>
    <r>
      <rPr>
        <sz val="12"/>
        <rFont val="Calibri"/>
        <family val="2"/>
      </rPr>
      <t xml:space="preserve">of M.S. 201.225 - at least 30 days before </t>
    </r>
    <r>
      <rPr>
        <i/>
        <sz val="12"/>
        <rFont val="Calibri"/>
        <family val="2"/>
      </rPr>
      <t>each</t>
    </r>
    <r>
      <rPr>
        <sz val="12"/>
        <rFont val="Calibri"/>
        <family val="2"/>
      </rPr>
      <t xml:space="preserve"> election.</t>
    </r>
  </si>
  <si>
    <r>
      <t xml:space="preserve">Election Administration: </t>
    </r>
    <r>
      <rPr>
        <sz val="12"/>
        <rFont val="Calibri"/>
        <family val="2"/>
      </rPr>
      <t xml:space="preserve">Time period for school districts to send M.S. 126C.17, subd. 9(b) required </t>
    </r>
    <r>
      <rPr>
        <i/>
        <sz val="12"/>
        <rFont val="Calibri"/>
        <family val="2"/>
      </rPr>
      <t>taxpayer</t>
    </r>
    <r>
      <rPr>
        <sz val="12"/>
        <rFont val="Calibri"/>
        <family val="2"/>
      </rPr>
      <t xml:space="preserve"> notices of </t>
    </r>
    <r>
      <rPr>
        <b/>
        <i/>
        <u/>
        <sz val="12"/>
        <rFont val="Calibri"/>
        <family val="2"/>
      </rPr>
      <t>Odd-Year General Election Date</t>
    </r>
    <r>
      <rPr>
        <sz val="12"/>
        <rFont val="Calibri"/>
        <family val="2"/>
      </rPr>
      <t xml:space="preserve"> elections referendum vote. Mailed to "taxpayers" (list is often obtained through county GIS or tax office) - at least 15 days but no more than 30 days before the day of the referendum election.</t>
    </r>
  </si>
  <si>
    <r>
      <t xml:space="preserve">School District with a Primary: </t>
    </r>
    <r>
      <rPr>
        <sz val="12"/>
        <rFont val="Calibri"/>
        <family val="2"/>
      </rPr>
      <t xml:space="preserve">Time period for school districts to send M.S. 126C.17, subd. 9(b) required </t>
    </r>
    <r>
      <rPr>
        <i/>
        <sz val="12"/>
        <rFont val="Calibri"/>
        <family val="2"/>
      </rPr>
      <t>taxpayer</t>
    </r>
    <r>
      <rPr>
        <sz val="12"/>
        <rFont val="Calibri"/>
        <family val="2"/>
      </rPr>
      <t xml:space="preserve"> notices of </t>
    </r>
    <r>
      <rPr>
        <b/>
        <i/>
        <u/>
        <sz val="12"/>
        <rFont val="Calibri"/>
        <family val="2"/>
      </rPr>
      <t>Odd-Year General Election Date</t>
    </r>
    <r>
      <rPr>
        <sz val="12"/>
        <rFont val="Calibri"/>
        <family val="2"/>
      </rPr>
      <t xml:space="preserve"> elections referendum vote. Mailed to "taxpayers" (list is often obtained through county GIS or tax office) - at least 15 days but no more than 30 days before the day of the referendum election.</t>
    </r>
  </si>
  <si>
    <r>
      <t xml:space="preserve">School District without a Primary: </t>
    </r>
    <r>
      <rPr>
        <sz val="12"/>
        <rFont val="Calibri"/>
        <family val="2"/>
      </rPr>
      <t xml:space="preserve">Time period for school districts to send M.S. 126C.17, subd. 9(b) required </t>
    </r>
    <r>
      <rPr>
        <i/>
        <sz val="12"/>
        <rFont val="Calibri"/>
        <family val="2"/>
      </rPr>
      <t>taxpayer</t>
    </r>
    <r>
      <rPr>
        <sz val="12"/>
        <rFont val="Calibri"/>
        <family val="2"/>
      </rPr>
      <t xml:space="preserve"> notices of </t>
    </r>
    <r>
      <rPr>
        <b/>
        <i/>
        <u/>
        <sz val="12"/>
        <rFont val="Calibri"/>
        <family val="2"/>
      </rPr>
      <t>Odd-Year General Election Date</t>
    </r>
    <r>
      <rPr>
        <sz val="12"/>
        <rFont val="Calibri"/>
        <family val="2"/>
      </rPr>
      <t xml:space="preserve"> elections referendum vote. Mailed to "taxpayers" (list is often obtained through county GIS or tax office) - at least 15 days but no more than 30 days before the day of the referendum election.</t>
    </r>
  </si>
  <si>
    <r>
      <t xml:space="preserve">Election Administration: </t>
    </r>
    <r>
      <rPr>
        <sz val="12"/>
        <rFont val="Calibri"/>
        <family val="2"/>
      </rPr>
      <t xml:space="preserve">Last day to appoint election judges for </t>
    </r>
    <r>
      <rPr>
        <b/>
        <i/>
        <u/>
        <sz val="12"/>
        <rFont val="Calibri"/>
        <family val="2"/>
      </rPr>
      <t>Odd-Year General Election Date</t>
    </r>
    <r>
      <rPr>
        <sz val="12"/>
        <rFont val="Calibri"/>
        <family val="2"/>
      </rPr>
      <t xml:space="preserve"> elections - 25 days before the odd-year general elections.</t>
    </r>
  </si>
  <si>
    <r>
      <t xml:space="preserve">City with a Primary: </t>
    </r>
    <r>
      <rPr>
        <sz val="12"/>
        <rFont val="Calibri"/>
        <family val="2"/>
      </rPr>
      <t xml:space="preserve">Last day to appoint election judges for </t>
    </r>
    <r>
      <rPr>
        <b/>
        <i/>
        <u/>
        <sz val="12"/>
        <rFont val="Calibri"/>
        <family val="2"/>
      </rPr>
      <t>Odd-Year General Election Date</t>
    </r>
    <r>
      <rPr>
        <sz val="12"/>
        <rFont val="Calibri"/>
        <family val="2"/>
      </rPr>
      <t xml:space="preserve"> elections - 25 days before the odd-year general elections.</t>
    </r>
  </si>
  <si>
    <r>
      <t xml:space="preserve">City without a Primary: </t>
    </r>
    <r>
      <rPr>
        <sz val="12"/>
        <rFont val="Calibri"/>
        <family val="2"/>
      </rPr>
      <t xml:space="preserve">Last day to appoint election judges for </t>
    </r>
    <r>
      <rPr>
        <b/>
        <i/>
        <u/>
        <sz val="12"/>
        <rFont val="Calibri"/>
        <family val="2"/>
      </rPr>
      <t>Odd-Year General Election Date</t>
    </r>
    <r>
      <rPr>
        <sz val="12"/>
        <rFont val="Calibri"/>
        <family val="2"/>
      </rPr>
      <t xml:space="preserve"> elections - 25 days before the odd-year general elections.</t>
    </r>
  </si>
  <si>
    <r>
      <t xml:space="preserve">Town with November Elections: </t>
    </r>
    <r>
      <rPr>
        <sz val="12"/>
        <rFont val="Calibri"/>
        <family val="2"/>
      </rPr>
      <t xml:space="preserve">Last day to appoint election judges for </t>
    </r>
    <r>
      <rPr>
        <b/>
        <i/>
        <u/>
        <sz val="12"/>
        <rFont val="Calibri"/>
        <family val="2"/>
      </rPr>
      <t>Odd-Year General Election Date</t>
    </r>
    <r>
      <rPr>
        <sz val="12"/>
        <rFont val="Calibri"/>
        <family val="2"/>
      </rPr>
      <t xml:space="preserve"> elections - 25 days before the odd year general elections.</t>
    </r>
  </si>
  <si>
    <r>
      <t xml:space="preserve">School District with a Primary: </t>
    </r>
    <r>
      <rPr>
        <sz val="12"/>
        <rFont val="Calibri"/>
        <family val="2"/>
      </rPr>
      <t xml:space="preserve">Last day to appoint election judges for </t>
    </r>
    <r>
      <rPr>
        <b/>
        <i/>
        <u/>
        <sz val="12"/>
        <rFont val="Calibri"/>
        <family val="2"/>
      </rPr>
      <t>Odd-Year General Election Date</t>
    </r>
    <r>
      <rPr>
        <sz val="12"/>
        <rFont val="Calibri"/>
        <family val="2"/>
      </rPr>
      <t xml:space="preserve"> elections - 25 days before the odd-year general elections.</t>
    </r>
  </si>
  <si>
    <r>
      <t xml:space="preserve">School District without a Primary: </t>
    </r>
    <r>
      <rPr>
        <sz val="12"/>
        <rFont val="Calibri"/>
        <family val="2"/>
      </rPr>
      <t xml:space="preserve">Last day to appoint election judges for </t>
    </r>
    <r>
      <rPr>
        <b/>
        <i/>
        <u/>
        <sz val="12"/>
        <rFont val="Calibri"/>
        <family val="2"/>
      </rPr>
      <t>Odd-Year General Election Date</t>
    </r>
    <r>
      <rPr>
        <sz val="12"/>
        <rFont val="Calibri"/>
        <family val="2"/>
      </rPr>
      <t xml:space="preserve"> elections - 25 days before the odd-year general elections.</t>
    </r>
  </si>
  <si>
    <r>
      <t>Election Administration:</t>
    </r>
    <r>
      <rPr>
        <sz val="12"/>
        <rFont val="Calibri"/>
        <family val="2"/>
      </rPr>
      <t xml:space="preserve"> Last day to notify affected voters of an </t>
    </r>
    <r>
      <rPr>
        <b/>
        <i/>
        <u/>
        <sz val="12"/>
        <rFont val="Calibri"/>
        <family val="2"/>
      </rPr>
      <t>Odd-Year General Election Date</t>
    </r>
    <r>
      <rPr>
        <sz val="12"/>
        <rFont val="Calibri"/>
        <family val="2"/>
      </rPr>
      <t xml:space="preserve"> election polling place change – at least 25 days before election.</t>
    </r>
  </si>
  <si>
    <r>
      <t>City with a Primary:</t>
    </r>
    <r>
      <rPr>
        <sz val="12"/>
        <rFont val="Calibri"/>
        <family val="2"/>
      </rPr>
      <t xml:space="preserve"> Last day to notify affected voters of an </t>
    </r>
    <r>
      <rPr>
        <b/>
        <i/>
        <u/>
        <sz val="12"/>
        <rFont val="Calibri"/>
        <family val="2"/>
      </rPr>
      <t>Odd-Year General Election Date</t>
    </r>
    <r>
      <rPr>
        <sz val="12"/>
        <rFont val="Calibri"/>
        <family val="2"/>
      </rPr>
      <t xml:space="preserve"> election polling place change – at least 25 days before election.</t>
    </r>
  </si>
  <si>
    <r>
      <t>City without a Primary:</t>
    </r>
    <r>
      <rPr>
        <sz val="12"/>
        <rFont val="Calibri"/>
        <family val="2"/>
      </rPr>
      <t xml:space="preserve"> Last day to notify affected voters of an </t>
    </r>
    <r>
      <rPr>
        <b/>
        <i/>
        <u/>
        <sz val="12"/>
        <rFont val="Calibri"/>
        <family val="2"/>
      </rPr>
      <t>Odd-Year General Election Date</t>
    </r>
    <r>
      <rPr>
        <sz val="12"/>
        <rFont val="Calibri"/>
        <family val="2"/>
      </rPr>
      <t xml:space="preserve"> election polling place change – at least 25 days before election.</t>
    </r>
  </si>
  <si>
    <r>
      <t>Town with November Elections:</t>
    </r>
    <r>
      <rPr>
        <sz val="12"/>
        <rFont val="Calibri"/>
        <family val="2"/>
      </rPr>
      <t xml:space="preserve"> Last day to notify affected voters of an </t>
    </r>
    <r>
      <rPr>
        <b/>
        <i/>
        <u/>
        <sz val="12"/>
        <rFont val="Calibri"/>
        <family val="2"/>
      </rPr>
      <t>Odd-Year General Election Date</t>
    </r>
    <r>
      <rPr>
        <sz val="12"/>
        <rFont val="Calibri"/>
        <family val="2"/>
      </rPr>
      <t xml:space="preserve"> election polling place change – at least 25 days before election.</t>
    </r>
  </si>
  <si>
    <r>
      <t>School District with a Primary:</t>
    </r>
    <r>
      <rPr>
        <sz val="12"/>
        <rFont val="Calibri"/>
        <family val="2"/>
      </rPr>
      <t xml:space="preserve"> Last day to notify affected voters of an </t>
    </r>
    <r>
      <rPr>
        <b/>
        <i/>
        <u/>
        <sz val="12"/>
        <rFont val="Calibri"/>
        <family val="2"/>
      </rPr>
      <t>Odd-Year General Election Date</t>
    </r>
    <r>
      <rPr>
        <sz val="12"/>
        <rFont val="Calibri"/>
        <family val="2"/>
      </rPr>
      <t xml:space="preserve"> election polling place change – at least 25 days before election.</t>
    </r>
  </si>
  <si>
    <r>
      <t>School District without a Primary:</t>
    </r>
    <r>
      <rPr>
        <sz val="12"/>
        <rFont val="Calibri"/>
        <family val="2"/>
      </rPr>
      <t xml:space="preserve"> Last day to notify affected voters of an </t>
    </r>
    <r>
      <rPr>
        <b/>
        <i/>
        <u/>
        <sz val="12"/>
        <rFont val="Calibri"/>
        <family val="2"/>
      </rPr>
      <t>Odd-Year General Election Date</t>
    </r>
    <r>
      <rPr>
        <sz val="12"/>
        <rFont val="Calibri"/>
        <family val="2"/>
      </rPr>
      <t xml:space="preserve"> election polling place change – at least 25 days before election.</t>
    </r>
  </si>
  <si>
    <r>
      <t>Election Administration:</t>
    </r>
    <r>
      <rPr>
        <sz val="12"/>
        <rFont val="Calibri"/>
        <family val="2"/>
      </rPr>
      <t xml:space="preserve"> A change in the boundary of an election precinct that has occurred as a result of a municipal boundary adjustment made under M.S. Chapter 414 that is effective </t>
    </r>
    <r>
      <rPr>
        <i/>
        <sz val="12"/>
        <rFont val="Calibri"/>
        <family val="2"/>
      </rPr>
      <t>more</t>
    </r>
    <r>
      <rPr>
        <sz val="12"/>
        <rFont val="Calibri"/>
        <family val="2"/>
      </rPr>
      <t xml:space="preserve"> than 21 days before the </t>
    </r>
    <r>
      <rPr>
        <b/>
        <i/>
        <u/>
        <sz val="12"/>
        <rFont val="Calibri"/>
        <family val="2"/>
      </rPr>
      <t>Odd-Year General Election Date</t>
    </r>
    <r>
      <rPr>
        <sz val="12"/>
        <rFont val="Calibri"/>
        <family val="2"/>
      </rPr>
      <t xml:space="preserve"> (regularly scheduled general elections only) election takes effect </t>
    </r>
    <r>
      <rPr>
        <i/>
        <sz val="12"/>
        <rFont val="Calibri"/>
        <family val="2"/>
      </rPr>
      <t>at</t>
    </r>
    <r>
      <rPr>
        <sz val="12"/>
        <rFont val="Calibri"/>
        <family val="2"/>
      </rPr>
      <t xml:space="preserve"> that election - </t>
    </r>
    <r>
      <rPr>
        <i/>
        <sz val="12"/>
        <rFont val="Calibri"/>
        <family val="2"/>
      </rPr>
      <t>more</t>
    </r>
    <r>
      <rPr>
        <sz val="12"/>
        <rFont val="Calibri"/>
        <family val="2"/>
      </rPr>
      <t xml:space="preserve"> than 21 days before the election.</t>
    </r>
  </si>
  <si>
    <r>
      <t>Political Parties:</t>
    </r>
    <r>
      <rPr>
        <sz val="12"/>
        <rFont val="Calibri"/>
        <family val="2"/>
      </rPr>
      <t xml:space="preserve"> A change in the boundary of an election precinct that has occurred as a result of a municipal boundary adjustment made under M.S. Chapter 414 that is effective </t>
    </r>
    <r>
      <rPr>
        <i/>
        <sz val="12"/>
        <rFont val="Calibri"/>
        <family val="2"/>
      </rPr>
      <t>more</t>
    </r>
    <r>
      <rPr>
        <sz val="12"/>
        <rFont val="Calibri"/>
        <family val="2"/>
      </rPr>
      <t xml:space="preserve"> than 21 days before the </t>
    </r>
    <r>
      <rPr>
        <b/>
        <i/>
        <u/>
        <sz val="12"/>
        <rFont val="Calibri"/>
        <family val="2"/>
      </rPr>
      <t>Odd-Year General Election Date</t>
    </r>
    <r>
      <rPr>
        <sz val="12"/>
        <rFont val="Calibri"/>
        <family val="2"/>
      </rPr>
      <t xml:space="preserve"> (regularly scheduled general elections only) election takes effect </t>
    </r>
    <r>
      <rPr>
        <i/>
        <sz val="12"/>
        <rFont val="Calibri"/>
        <family val="2"/>
      </rPr>
      <t>at</t>
    </r>
    <r>
      <rPr>
        <sz val="12"/>
        <rFont val="Calibri"/>
        <family val="2"/>
      </rPr>
      <t xml:space="preserve"> that election - </t>
    </r>
    <r>
      <rPr>
        <i/>
        <sz val="12"/>
        <rFont val="Calibri"/>
        <family val="2"/>
      </rPr>
      <t>more</t>
    </r>
    <r>
      <rPr>
        <sz val="12"/>
        <rFont val="Calibri"/>
        <family val="2"/>
      </rPr>
      <t xml:space="preserve"> than 21 days before the election.</t>
    </r>
  </si>
  <si>
    <r>
      <t>City with a Primary:</t>
    </r>
    <r>
      <rPr>
        <sz val="12"/>
        <rFont val="Calibri"/>
        <family val="2"/>
      </rPr>
      <t xml:space="preserve"> A change in the boundary of an election precinct that has occurred as a result of a municipal boundary adjustment made under M.S. Chapter 414 that is effective </t>
    </r>
    <r>
      <rPr>
        <i/>
        <sz val="12"/>
        <rFont val="Calibri"/>
        <family val="2"/>
      </rPr>
      <t>more</t>
    </r>
    <r>
      <rPr>
        <sz val="12"/>
        <rFont val="Calibri"/>
        <family val="2"/>
      </rPr>
      <t xml:space="preserve"> than 21 days before the </t>
    </r>
    <r>
      <rPr>
        <b/>
        <i/>
        <u/>
        <sz val="12"/>
        <rFont val="Calibri"/>
        <family val="2"/>
      </rPr>
      <t>Odd-Year General Election Date</t>
    </r>
    <r>
      <rPr>
        <sz val="12"/>
        <rFont val="Calibri"/>
        <family val="2"/>
      </rPr>
      <t xml:space="preserve"> (regularly scheduled general elections only) election takes effect </t>
    </r>
    <r>
      <rPr>
        <i/>
        <sz val="12"/>
        <rFont val="Calibri"/>
        <family val="2"/>
      </rPr>
      <t>at</t>
    </r>
    <r>
      <rPr>
        <sz val="12"/>
        <rFont val="Calibri"/>
        <family val="2"/>
      </rPr>
      <t xml:space="preserve"> that election - </t>
    </r>
    <r>
      <rPr>
        <i/>
        <sz val="12"/>
        <rFont val="Calibri"/>
        <family val="2"/>
      </rPr>
      <t>more</t>
    </r>
    <r>
      <rPr>
        <sz val="12"/>
        <rFont val="Calibri"/>
        <family val="2"/>
      </rPr>
      <t xml:space="preserve"> than 21 days before the election.</t>
    </r>
  </si>
  <si>
    <r>
      <t>City without a Primary:</t>
    </r>
    <r>
      <rPr>
        <sz val="12"/>
        <rFont val="Calibri"/>
        <family val="2"/>
      </rPr>
      <t xml:space="preserve"> A change in the boundary of an election precinct that has occurred as a result of a municipal boundary adjustment made under M.S. Chapter 414 that is effective </t>
    </r>
    <r>
      <rPr>
        <i/>
        <sz val="12"/>
        <rFont val="Calibri"/>
        <family val="2"/>
      </rPr>
      <t>more</t>
    </r>
    <r>
      <rPr>
        <sz val="12"/>
        <rFont val="Calibri"/>
        <family val="2"/>
      </rPr>
      <t xml:space="preserve"> than 21 days before the </t>
    </r>
    <r>
      <rPr>
        <b/>
        <i/>
        <u/>
        <sz val="12"/>
        <rFont val="Calibri"/>
        <family val="2"/>
      </rPr>
      <t>Odd-Year General Election Date</t>
    </r>
    <r>
      <rPr>
        <sz val="12"/>
        <rFont val="Calibri"/>
        <family val="2"/>
      </rPr>
      <t xml:space="preserve"> (regularly scheduled general elections only) election takes effect </t>
    </r>
    <r>
      <rPr>
        <i/>
        <sz val="12"/>
        <rFont val="Calibri"/>
        <family val="2"/>
      </rPr>
      <t>at</t>
    </r>
    <r>
      <rPr>
        <sz val="12"/>
        <rFont val="Calibri"/>
        <family val="2"/>
      </rPr>
      <t xml:space="preserve"> that election - </t>
    </r>
    <r>
      <rPr>
        <i/>
        <sz val="12"/>
        <rFont val="Calibri"/>
        <family val="2"/>
      </rPr>
      <t>more</t>
    </r>
    <r>
      <rPr>
        <sz val="12"/>
        <rFont val="Calibri"/>
        <family val="2"/>
      </rPr>
      <t xml:space="preserve"> than 21 days before the election.</t>
    </r>
  </si>
  <si>
    <r>
      <t>Town with November Elections:</t>
    </r>
    <r>
      <rPr>
        <sz val="12"/>
        <rFont val="Calibri"/>
        <family val="2"/>
      </rPr>
      <t xml:space="preserve"> A change in the boundary of an election precinct that has occurred as a result of a municipal boundary adjustment made under M.S. Chapter 414 that is effective </t>
    </r>
    <r>
      <rPr>
        <i/>
        <sz val="12"/>
        <rFont val="Calibri"/>
        <family val="2"/>
      </rPr>
      <t>more</t>
    </r>
    <r>
      <rPr>
        <sz val="12"/>
        <rFont val="Calibri"/>
        <family val="2"/>
      </rPr>
      <t xml:space="preserve"> than 21 days before the </t>
    </r>
    <r>
      <rPr>
        <b/>
        <i/>
        <u/>
        <sz val="12"/>
        <rFont val="Calibri"/>
        <family val="2"/>
      </rPr>
      <t>Odd-Year General Election Date</t>
    </r>
    <r>
      <rPr>
        <sz val="12"/>
        <rFont val="Calibri"/>
        <family val="2"/>
      </rPr>
      <t xml:space="preserve"> (regularly scheduled general elections only) election takes effect </t>
    </r>
    <r>
      <rPr>
        <i/>
        <sz val="12"/>
        <rFont val="Calibri"/>
        <family val="2"/>
      </rPr>
      <t>at</t>
    </r>
    <r>
      <rPr>
        <sz val="12"/>
        <rFont val="Calibri"/>
        <family val="2"/>
      </rPr>
      <t xml:space="preserve"> that election - </t>
    </r>
    <r>
      <rPr>
        <i/>
        <sz val="12"/>
        <rFont val="Calibri"/>
        <family val="2"/>
      </rPr>
      <t>more</t>
    </r>
    <r>
      <rPr>
        <sz val="12"/>
        <rFont val="Calibri"/>
        <family val="2"/>
      </rPr>
      <t xml:space="preserve"> than 21 days before the election.</t>
    </r>
  </si>
  <si>
    <r>
      <t>School District with a Primary:</t>
    </r>
    <r>
      <rPr>
        <sz val="12"/>
        <rFont val="Calibri"/>
        <family val="2"/>
      </rPr>
      <t xml:space="preserve"> A change in the boundary of an election precinct that has occurred as a result of a municipal boundary adjustment made under M.S. Chapter 414 that is effective </t>
    </r>
    <r>
      <rPr>
        <i/>
        <sz val="12"/>
        <rFont val="Calibri"/>
        <family val="2"/>
      </rPr>
      <t>more</t>
    </r>
    <r>
      <rPr>
        <sz val="12"/>
        <rFont val="Calibri"/>
        <family val="2"/>
      </rPr>
      <t xml:space="preserve"> than 21 days before the </t>
    </r>
    <r>
      <rPr>
        <b/>
        <i/>
        <u/>
        <sz val="12"/>
        <rFont val="Calibri"/>
        <family val="2"/>
      </rPr>
      <t>Odd-Year General Election Date</t>
    </r>
    <r>
      <rPr>
        <sz val="12"/>
        <rFont val="Calibri"/>
        <family val="2"/>
      </rPr>
      <t xml:space="preserve"> (regularly scheduled general elections only) election takes effect </t>
    </r>
    <r>
      <rPr>
        <i/>
        <sz val="12"/>
        <rFont val="Calibri"/>
        <family val="2"/>
      </rPr>
      <t>at</t>
    </r>
    <r>
      <rPr>
        <sz val="12"/>
        <rFont val="Calibri"/>
        <family val="2"/>
      </rPr>
      <t xml:space="preserve"> that election - </t>
    </r>
    <r>
      <rPr>
        <i/>
        <sz val="12"/>
        <rFont val="Calibri"/>
        <family val="2"/>
      </rPr>
      <t>more</t>
    </r>
    <r>
      <rPr>
        <sz val="12"/>
        <rFont val="Calibri"/>
        <family val="2"/>
      </rPr>
      <t xml:space="preserve"> than 21 days before the election.</t>
    </r>
  </si>
  <si>
    <r>
      <t>School District without a Primary:</t>
    </r>
    <r>
      <rPr>
        <sz val="12"/>
        <rFont val="Calibri"/>
        <family val="2"/>
      </rPr>
      <t xml:space="preserve"> A change in the boundary of an election precinct that has occurred as a result of a municipal boundary adjustment made under M.S. Chapter 414 that is effective </t>
    </r>
    <r>
      <rPr>
        <i/>
        <sz val="12"/>
        <rFont val="Calibri"/>
        <family val="2"/>
      </rPr>
      <t>more</t>
    </r>
    <r>
      <rPr>
        <sz val="12"/>
        <rFont val="Calibri"/>
        <family val="2"/>
      </rPr>
      <t xml:space="preserve"> than 21 days before the </t>
    </r>
    <r>
      <rPr>
        <b/>
        <i/>
        <u/>
        <sz val="12"/>
        <rFont val="Calibri"/>
        <family val="2"/>
      </rPr>
      <t>Odd-Year General Election Date</t>
    </r>
    <r>
      <rPr>
        <sz val="12"/>
        <rFont val="Calibri"/>
        <family val="2"/>
      </rPr>
      <t xml:space="preserve"> (regularly scheduled general elections only) election takes effect </t>
    </r>
    <r>
      <rPr>
        <i/>
        <sz val="12"/>
        <rFont val="Calibri"/>
        <family val="2"/>
      </rPr>
      <t>at</t>
    </r>
    <r>
      <rPr>
        <sz val="12"/>
        <rFont val="Calibri"/>
        <family val="2"/>
      </rPr>
      <t xml:space="preserve"> that election - </t>
    </r>
    <r>
      <rPr>
        <i/>
        <sz val="12"/>
        <rFont val="Calibri"/>
        <family val="2"/>
      </rPr>
      <t>more</t>
    </r>
    <r>
      <rPr>
        <sz val="12"/>
        <rFont val="Calibri"/>
        <family val="2"/>
      </rPr>
      <t xml:space="preserve"> than 21 days before the election.</t>
    </r>
  </si>
  <si>
    <r>
      <t xml:space="preserve">Columbus Day Holiday: </t>
    </r>
    <r>
      <rPr>
        <sz val="12"/>
        <rFont val="Calibri"/>
        <family val="2"/>
      </rPr>
      <t>Political subdivisions have the option of determining whether Columbus Day shall be a holiday on which no business shall be transacted. Where it is determined that Columbus Day is not a holiday, public business may be conducted. This day affects federal mail services.</t>
    </r>
  </si>
  <si>
    <r>
      <t>Election Administration:</t>
    </r>
    <r>
      <rPr>
        <sz val="12"/>
        <rFont val="Calibri"/>
        <family val="2"/>
      </rPr>
      <t xml:space="preserve"> Last day to pre-register for </t>
    </r>
    <r>
      <rPr>
        <b/>
        <i/>
        <u/>
        <sz val="12"/>
        <rFont val="Calibri"/>
        <family val="2"/>
      </rPr>
      <t>Odd-Year General Election Date</t>
    </r>
    <r>
      <rPr>
        <sz val="12"/>
        <rFont val="Calibri"/>
        <family val="2"/>
      </rPr>
      <t xml:space="preserve"> elections. Paper applications received in person or by mail have a 5:00 p.m. deadline. Online voter registrations received through OSS secure website have an 11:59 p.m. deadline – closes 21 days before election.</t>
    </r>
  </si>
  <si>
    <r>
      <t>Political Parties:</t>
    </r>
    <r>
      <rPr>
        <sz val="12"/>
        <rFont val="Calibri"/>
        <family val="2"/>
      </rPr>
      <t xml:space="preserve"> Last day to pre-register for </t>
    </r>
    <r>
      <rPr>
        <b/>
        <i/>
        <u/>
        <sz val="12"/>
        <rFont val="Calibri"/>
        <family val="2"/>
      </rPr>
      <t>Odd-Year General Election Date</t>
    </r>
    <r>
      <rPr>
        <sz val="12"/>
        <rFont val="Calibri"/>
        <family val="2"/>
      </rPr>
      <t xml:space="preserve"> elections. Paper applications received in person or by mail have a 5:00 p.m. deadline. Online voter registrations received through OSS secure website have an 11:59 p.m. deadline – closes 21 days before election.</t>
    </r>
  </si>
  <si>
    <r>
      <t>City with a Primary:</t>
    </r>
    <r>
      <rPr>
        <sz val="12"/>
        <rFont val="Calibri"/>
        <family val="2"/>
      </rPr>
      <t xml:space="preserve"> Last day to pre-register for </t>
    </r>
    <r>
      <rPr>
        <b/>
        <i/>
        <u/>
        <sz val="12"/>
        <rFont val="Calibri"/>
        <family val="2"/>
      </rPr>
      <t>Odd-Year General Election Date</t>
    </r>
    <r>
      <rPr>
        <sz val="12"/>
        <rFont val="Calibri"/>
        <family val="2"/>
      </rPr>
      <t xml:space="preserve"> elections. Paper applications received in person or by mail have a 5:00 p.m. deadline. Online voter registrations received through OSS secure website have an 11:59 p.m. deadline – closes 21 days before election.</t>
    </r>
  </si>
  <si>
    <r>
      <t>City without a Primary:</t>
    </r>
    <r>
      <rPr>
        <sz val="12"/>
        <rFont val="Calibri"/>
        <family val="2"/>
      </rPr>
      <t xml:space="preserve"> Last day to pre-register for </t>
    </r>
    <r>
      <rPr>
        <b/>
        <i/>
        <u/>
        <sz val="12"/>
        <rFont val="Calibri"/>
        <family val="2"/>
      </rPr>
      <t>Odd-Year General Election Date</t>
    </r>
    <r>
      <rPr>
        <sz val="12"/>
        <rFont val="Calibri"/>
        <family val="2"/>
      </rPr>
      <t xml:space="preserve"> elections. Paper applications received in person or by mail have a 5:00 p.m. deadline. Online voter registrations received through OSS secure website have an 11:59 p.m. deadline – closes 21 days before election.</t>
    </r>
  </si>
  <si>
    <r>
      <t>Town with November Elections:</t>
    </r>
    <r>
      <rPr>
        <sz val="12"/>
        <rFont val="Calibri"/>
        <family val="2"/>
      </rPr>
      <t xml:space="preserve"> Last day to pre-register for </t>
    </r>
    <r>
      <rPr>
        <b/>
        <i/>
        <u/>
        <sz val="12"/>
        <rFont val="Calibri"/>
        <family val="2"/>
      </rPr>
      <t>Odd-Year General Election Date</t>
    </r>
    <r>
      <rPr>
        <sz val="12"/>
        <rFont val="Calibri"/>
        <family val="2"/>
      </rPr>
      <t xml:space="preserve"> elections. Paper applications received in person or by mail have a 5:00 p.m. deadline. Online voter registrations received through OSS secure website have an 11:59 p.m. deadline – closes 21 days before election.</t>
    </r>
  </si>
  <si>
    <r>
      <t>School District with a Primary:</t>
    </r>
    <r>
      <rPr>
        <sz val="12"/>
        <rFont val="Calibri"/>
        <family val="2"/>
      </rPr>
      <t xml:space="preserve"> Last day to pre-register for  </t>
    </r>
    <r>
      <rPr>
        <b/>
        <i/>
        <u/>
        <sz val="12"/>
        <rFont val="Calibri"/>
        <family val="2"/>
      </rPr>
      <t>Odd-Year General Election Date</t>
    </r>
    <r>
      <rPr>
        <sz val="12"/>
        <rFont val="Calibri"/>
        <family val="2"/>
      </rPr>
      <t xml:space="preserve"> elections. Paper applications received in person or by mail have a 5:00 p.m. deadline. Online voter registrations received through OSS secure website have an 11:59 p.m. deadline – closes 21 days before election.</t>
    </r>
  </si>
  <si>
    <r>
      <t xml:space="preserve">Election Administration: </t>
    </r>
    <r>
      <rPr>
        <sz val="12"/>
        <rFont val="Calibri"/>
        <family val="2"/>
      </rPr>
      <t xml:space="preserve">Last day for the operator of a residential facility to provide a certified list of employees eligible to vouch for residents of the facility to county auditor – no less than 20 days before the </t>
    </r>
    <r>
      <rPr>
        <b/>
        <i/>
        <u/>
        <sz val="12"/>
        <rFont val="Calibri"/>
        <family val="2"/>
      </rPr>
      <t>Odd-Year General Election Dates</t>
    </r>
    <r>
      <rPr>
        <sz val="12"/>
        <rFont val="Calibri"/>
        <family val="2"/>
      </rPr>
      <t xml:space="preserve"> elections.</t>
    </r>
  </si>
  <si>
    <r>
      <t xml:space="preserve">City with a Primary: </t>
    </r>
    <r>
      <rPr>
        <sz val="12"/>
        <rFont val="Calibri"/>
        <family val="2"/>
      </rPr>
      <t xml:space="preserve">Last day for the operator of a residential facility to provide a certified list of employees eligible to vouch for residents of the facility to county auditor – no less than 20 days before the </t>
    </r>
    <r>
      <rPr>
        <b/>
        <i/>
        <u/>
        <sz val="12"/>
        <rFont val="Calibri"/>
        <family val="2"/>
      </rPr>
      <t>Odd-Year General Election Dates</t>
    </r>
    <r>
      <rPr>
        <sz val="12"/>
        <rFont val="Calibri"/>
        <family val="2"/>
      </rPr>
      <t xml:space="preserve"> elections.</t>
    </r>
  </si>
  <si>
    <r>
      <t xml:space="preserve">City without a Primary: </t>
    </r>
    <r>
      <rPr>
        <sz val="12"/>
        <rFont val="Calibri"/>
        <family val="2"/>
      </rPr>
      <t xml:space="preserve">Last day for the operator of a residential facility to provide a certified list of employees eligible to vouch for residents of the facility to county auditor – no less than 20 days before the </t>
    </r>
    <r>
      <rPr>
        <b/>
        <i/>
        <u/>
        <sz val="12"/>
        <rFont val="Calibri"/>
        <family val="2"/>
      </rPr>
      <t>Odd-Year General Election Dates</t>
    </r>
    <r>
      <rPr>
        <sz val="12"/>
        <rFont val="Calibri"/>
        <family val="2"/>
      </rPr>
      <t xml:space="preserve"> elections.</t>
    </r>
  </si>
  <si>
    <r>
      <t xml:space="preserve">Town with November Elections: </t>
    </r>
    <r>
      <rPr>
        <sz val="12"/>
        <rFont val="Calibri"/>
        <family val="2"/>
      </rPr>
      <t xml:space="preserve">Last day for the operator of a residential facility to provide a certified list of employees eligible to vouch for residents of the facility to county auditor – no less than 20 days before the </t>
    </r>
    <r>
      <rPr>
        <b/>
        <i/>
        <u/>
        <sz val="12"/>
        <rFont val="Calibri"/>
        <family val="2"/>
      </rPr>
      <t>Odd-Year General Election Dates</t>
    </r>
    <r>
      <rPr>
        <sz val="12"/>
        <rFont val="Calibri"/>
        <family val="2"/>
      </rPr>
      <t xml:space="preserve"> elections.</t>
    </r>
  </si>
  <si>
    <r>
      <t xml:space="preserve">School District with a Primary: </t>
    </r>
    <r>
      <rPr>
        <sz val="12"/>
        <rFont val="Calibri"/>
        <family val="2"/>
      </rPr>
      <t xml:space="preserve">Last day for the operator of a residential facility to provide a certified list of employees eligible to vouch for residents of the facility to county auditor – no less than 20 days before the </t>
    </r>
    <r>
      <rPr>
        <b/>
        <i/>
        <u/>
        <sz val="12"/>
        <rFont val="Calibri"/>
        <family val="2"/>
      </rPr>
      <t>Odd-Year General Election Dates</t>
    </r>
    <r>
      <rPr>
        <sz val="12"/>
        <rFont val="Calibri"/>
        <family val="2"/>
      </rPr>
      <t xml:space="preserve"> elections.</t>
    </r>
  </si>
  <si>
    <r>
      <t xml:space="preserve">School District without a Primary: </t>
    </r>
    <r>
      <rPr>
        <sz val="12"/>
        <rFont val="Calibri"/>
        <family val="2"/>
      </rPr>
      <t xml:space="preserve">Last day for the operator of a residential facility to provide a certified list of employees eligible to vouch for residents of the facility to county auditor – no less than 20 days before the </t>
    </r>
    <r>
      <rPr>
        <b/>
        <i/>
        <u/>
        <sz val="12"/>
        <rFont val="Calibri"/>
        <family val="2"/>
      </rPr>
      <t>Odd-Year General Election Dates</t>
    </r>
    <r>
      <rPr>
        <sz val="12"/>
        <rFont val="Calibri"/>
        <family val="2"/>
      </rPr>
      <t xml:space="preserve"> elections.</t>
    </r>
  </si>
  <si>
    <r>
      <t xml:space="preserve">Election Administration: </t>
    </r>
    <r>
      <rPr>
        <sz val="12"/>
        <rFont val="Calibri"/>
        <family val="2"/>
      </rPr>
      <t xml:space="preserve">Last day for appointed election judges to provide written notice to employers with certification (appt., hourly wage, hours of work) to be absent from work for serving on election day – at least 20 days before </t>
    </r>
    <r>
      <rPr>
        <b/>
        <i/>
        <u/>
        <sz val="12"/>
        <rFont val="Calibri"/>
        <family val="2"/>
      </rPr>
      <t>Odd-Year General Election Date</t>
    </r>
    <r>
      <rPr>
        <sz val="12"/>
        <rFont val="Calibri"/>
        <family val="2"/>
      </rPr>
      <t xml:space="preserve"> elections.</t>
    </r>
  </si>
  <si>
    <r>
      <t xml:space="preserve">City with a Primary: </t>
    </r>
    <r>
      <rPr>
        <sz val="12"/>
        <rFont val="Calibri"/>
        <family val="2"/>
      </rPr>
      <t xml:space="preserve">Last day for appointed election judges to provide written notice to employers with certification (appt., hourly wage, hours of work) to be absent from work for serving on election day – at least 20 days before </t>
    </r>
    <r>
      <rPr>
        <b/>
        <i/>
        <u/>
        <sz val="12"/>
        <rFont val="Calibri"/>
        <family val="2"/>
      </rPr>
      <t>Odd-Year General Election Date</t>
    </r>
    <r>
      <rPr>
        <sz val="12"/>
        <rFont val="Calibri"/>
        <family val="2"/>
      </rPr>
      <t xml:space="preserve"> elections.</t>
    </r>
  </si>
  <si>
    <r>
      <t xml:space="preserve">City without a Primary: </t>
    </r>
    <r>
      <rPr>
        <sz val="12"/>
        <rFont val="Calibri"/>
        <family val="2"/>
      </rPr>
      <t xml:space="preserve">Last day for appointed election judges to provide written notice to employers with certification (appt., hourly wage, hours of work) to be absent from work for serving on election day – at least 20 days before </t>
    </r>
    <r>
      <rPr>
        <b/>
        <i/>
        <u/>
        <sz val="12"/>
        <rFont val="Calibri"/>
        <family val="2"/>
      </rPr>
      <t>Odd-Year General Election Date</t>
    </r>
    <r>
      <rPr>
        <sz val="12"/>
        <rFont val="Calibri"/>
        <family val="2"/>
      </rPr>
      <t xml:space="preserve"> elections.</t>
    </r>
  </si>
  <si>
    <r>
      <t xml:space="preserve">Town with November Elections: </t>
    </r>
    <r>
      <rPr>
        <sz val="12"/>
        <rFont val="Calibri"/>
        <family val="2"/>
      </rPr>
      <t xml:space="preserve">Last day for appointed election judges to provide written notice to employers with certification (appt., hourly wage, hours of work) to be absent from work for serving on election day – at least 20 days before </t>
    </r>
    <r>
      <rPr>
        <b/>
        <i/>
        <u/>
        <sz val="12"/>
        <rFont val="Calibri"/>
        <family val="2"/>
      </rPr>
      <t>Odd-Year General Election Date</t>
    </r>
    <r>
      <rPr>
        <sz val="12"/>
        <rFont val="Calibri"/>
        <family val="2"/>
      </rPr>
      <t xml:space="preserve"> elections.</t>
    </r>
  </si>
  <si>
    <r>
      <t xml:space="preserve">School District with a Primary: </t>
    </r>
    <r>
      <rPr>
        <sz val="12"/>
        <rFont val="Calibri"/>
        <family val="2"/>
      </rPr>
      <t xml:space="preserve">Last day for appointed election judges to provide written notice to employers with certification (appt., hourly wage, hours of work) to be absent from work for serving on election day – at least 20 days before </t>
    </r>
    <r>
      <rPr>
        <b/>
        <i/>
        <u/>
        <sz val="12"/>
        <rFont val="Calibri"/>
        <family val="2"/>
      </rPr>
      <t>Odd-Year General Election Date</t>
    </r>
    <r>
      <rPr>
        <sz val="12"/>
        <rFont val="Calibri"/>
        <family val="2"/>
      </rPr>
      <t xml:space="preserve"> elections.</t>
    </r>
  </si>
  <si>
    <r>
      <t xml:space="preserve">School District without a Primary: </t>
    </r>
    <r>
      <rPr>
        <sz val="12"/>
        <rFont val="Calibri"/>
        <family val="2"/>
      </rPr>
      <t xml:space="preserve">Last day for appointed election judges to provide written notice to employers with certification (appt., hourly wage, hours of work) to be absent from work for serving on election day – at least 20 days before </t>
    </r>
    <r>
      <rPr>
        <b/>
        <i/>
        <u/>
        <sz val="12"/>
        <rFont val="Calibri"/>
        <family val="2"/>
      </rPr>
      <t>Odd-Year General Election Date</t>
    </r>
    <r>
      <rPr>
        <sz val="12"/>
        <rFont val="Calibri"/>
        <family val="2"/>
      </rPr>
      <t xml:space="preserve"> elections.</t>
    </r>
  </si>
  <si>
    <r>
      <t xml:space="preserve">Election Administration: </t>
    </r>
    <r>
      <rPr>
        <sz val="12"/>
        <rFont val="Calibri"/>
        <family val="2"/>
      </rPr>
      <t xml:space="preserve">Counties produce polling place rosters for </t>
    </r>
    <r>
      <rPr>
        <b/>
        <i/>
        <u/>
        <sz val="12"/>
        <rFont val="Calibri"/>
        <family val="2"/>
      </rPr>
      <t>Odd-Year General Election Date</t>
    </r>
    <r>
      <rPr>
        <sz val="12"/>
        <rFont val="Calibri"/>
        <family val="2"/>
      </rPr>
      <t xml:space="preserve"> elections after completing all registration-related tasks. </t>
    </r>
    <r>
      <rPr>
        <i/>
        <sz val="12"/>
        <rFont val="Calibri"/>
        <family val="2"/>
      </rPr>
      <t>Paper</t>
    </r>
    <r>
      <rPr>
        <sz val="12"/>
        <rFont val="Calibri"/>
        <family val="2"/>
      </rPr>
      <t xml:space="preserve"> VRAs received by OSS by 5:00 p.m. on the 21st day before will be forwarded to appropriate counties as soon as possible. Also all </t>
    </r>
    <r>
      <rPr>
        <i/>
        <sz val="12"/>
        <rFont val="Calibri"/>
        <family val="2"/>
      </rPr>
      <t>"online"</t>
    </r>
    <r>
      <rPr>
        <sz val="12"/>
        <rFont val="Calibri"/>
        <family val="2"/>
      </rPr>
      <t xml:space="preserve"> VRAs received up until 11:59 p.m. on the 21st day </t>
    </r>
    <r>
      <rPr>
        <u/>
        <sz val="12"/>
        <rFont val="Calibri"/>
        <family val="2"/>
      </rPr>
      <t>must be</t>
    </r>
    <r>
      <rPr>
        <sz val="12"/>
        <rFont val="Calibri"/>
        <family val="2"/>
      </rPr>
      <t xml:space="preserve"> processed. Counties might not receive queued records until a couple days later (security checks). If the OSS is printing rosters, there are deadlines for "locking" the rosters. In order to have "7 a.m. numbers" automatically placed into ERS for abstracts and canvass reports, rosters must be "locked" at least by the Friday morning before most election.</t>
    </r>
  </si>
  <si>
    <r>
      <t xml:space="preserve">City with a Primary: </t>
    </r>
    <r>
      <rPr>
        <sz val="12"/>
        <rFont val="Calibri"/>
        <family val="2"/>
      </rPr>
      <t xml:space="preserve">Counties produce polling place rosters for </t>
    </r>
    <r>
      <rPr>
        <b/>
        <i/>
        <u/>
        <sz val="12"/>
        <rFont val="Calibri"/>
        <family val="2"/>
      </rPr>
      <t>Odd-Year General Election Date</t>
    </r>
    <r>
      <rPr>
        <sz val="12"/>
        <rFont val="Calibri"/>
        <family val="2"/>
      </rPr>
      <t xml:space="preserve"> elections after completing all registration-related tasks. </t>
    </r>
    <r>
      <rPr>
        <i/>
        <sz val="12"/>
        <rFont val="Calibri"/>
        <family val="2"/>
      </rPr>
      <t>Paper</t>
    </r>
    <r>
      <rPr>
        <sz val="12"/>
        <rFont val="Calibri"/>
        <family val="2"/>
      </rPr>
      <t xml:space="preserve"> VRAs received by OSS by 5:00 p.m. on the 21st day before will be forwarded to appropriate counties as soon as possible. Also all </t>
    </r>
    <r>
      <rPr>
        <i/>
        <sz val="12"/>
        <rFont val="Calibri"/>
        <family val="2"/>
      </rPr>
      <t>"online"</t>
    </r>
    <r>
      <rPr>
        <sz val="12"/>
        <rFont val="Calibri"/>
        <family val="2"/>
      </rPr>
      <t xml:space="preserve"> VRAs received up until 11:59 p.m. on the 21st day </t>
    </r>
    <r>
      <rPr>
        <u/>
        <sz val="12"/>
        <rFont val="Calibri"/>
        <family val="2"/>
      </rPr>
      <t>must be</t>
    </r>
    <r>
      <rPr>
        <sz val="12"/>
        <rFont val="Calibri"/>
        <family val="2"/>
      </rPr>
      <t xml:space="preserve"> processed. Counties might not receive queued records until a couple days later (security checks). If the OSS is printing rosters, there are deadlines for "locking" the rosters. In order to have "7 a.m. numbers" automatically placed into ERS for abstracts and canvass reports, rosters must be "locked" at least by the Friday morning before most election.</t>
    </r>
  </si>
  <si>
    <r>
      <t xml:space="preserve">City without a Primary: </t>
    </r>
    <r>
      <rPr>
        <sz val="12"/>
        <rFont val="Calibri"/>
        <family val="2"/>
      </rPr>
      <t xml:space="preserve">Counties produce polling place rosters for </t>
    </r>
    <r>
      <rPr>
        <b/>
        <i/>
        <u/>
        <sz val="12"/>
        <rFont val="Calibri"/>
        <family val="2"/>
      </rPr>
      <t>Odd-Year General Election Date</t>
    </r>
    <r>
      <rPr>
        <sz val="12"/>
        <rFont val="Calibri"/>
        <family val="2"/>
      </rPr>
      <t xml:space="preserve"> elections after completing all registration-related tasks. </t>
    </r>
    <r>
      <rPr>
        <i/>
        <sz val="12"/>
        <rFont val="Calibri"/>
        <family val="2"/>
      </rPr>
      <t>Paper</t>
    </r>
    <r>
      <rPr>
        <sz val="12"/>
        <rFont val="Calibri"/>
        <family val="2"/>
      </rPr>
      <t xml:space="preserve"> VRAs received by OSS by 5:00 p.m. on the 21st day before will be forwarded to appropriate counties as soon as possible. Also all </t>
    </r>
    <r>
      <rPr>
        <i/>
        <sz val="12"/>
        <rFont val="Calibri"/>
        <family val="2"/>
      </rPr>
      <t>"online"</t>
    </r>
    <r>
      <rPr>
        <sz val="12"/>
        <rFont val="Calibri"/>
        <family val="2"/>
      </rPr>
      <t xml:space="preserve"> VRAs received up until 11:59 p.m. on the 21st day </t>
    </r>
    <r>
      <rPr>
        <u/>
        <sz val="12"/>
        <rFont val="Calibri"/>
        <family val="2"/>
      </rPr>
      <t>must be</t>
    </r>
    <r>
      <rPr>
        <sz val="12"/>
        <rFont val="Calibri"/>
        <family val="2"/>
      </rPr>
      <t xml:space="preserve"> processed. Counties might not receive queued records until a couple days later (security checks). If the OSS is printing rosters, there are deadlines for "locking" the rosters. In order to have "7 a.m. numbers" automatically placed into ERS for abstracts and canvass reports, rosters must be "locked" at least by the Friday morning before most election.</t>
    </r>
  </si>
  <si>
    <r>
      <t xml:space="preserve">Town with November Elections: </t>
    </r>
    <r>
      <rPr>
        <sz val="12"/>
        <rFont val="Calibri"/>
        <family val="2"/>
      </rPr>
      <t xml:space="preserve">Counties produce polling place rosters for </t>
    </r>
    <r>
      <rPr>
        <b/>
        <i/>
        <u/>
        <sz val="12"/>
        <rFont val="Calibri"/>
        <family val="2"/>
      </rPr>
      <t>Odd-Year General Election Date</t>
    </r>
    <r>
      <rPr>
        <sz val="12"/>
        <rFont val="Calibri"/>
        <family val="2"/>
      </rPr>
      <t xml:space="preserve"> elections after completing all registration-related tasks. </t>
    </r>
    <r>
      <rPr>
        <i/>
        <sz val="12"/>
        <rFont val="Calibri"/>
        <family val="2"/>
      </rPr>
      <t>Paper</t>
    </r>
    <r>
      <rPr>
        <sz val="12"/>
        <rFont val="Calibri"/>
        <family val="2"/>
      </rPr>
      <t xml:space="preserve"> VRAs received by OSS by 5:00 p.m. on the 21st day before will be forwarded to appropriate counties as soon as possible. Also all </t>
    </r>
    <r>
      <rPr>
        <i/>
        <sz val="12"/>
        <rFont val="Calibri"/>
        <family val="2"/>
      </rPr>
      <t>"online"</t>
    </r>
    <r>
      <rPr>
        <sz val="12"/>
        <rFont val="Calibri"/>
        <family val="2"/>
      </rPr>
      <t xml:space="preserve"> VRAs received up until 11:59 p.m. on the 21st day </t>
    </r>
    <r>
      <rPr>
        <u/>
        <sz val="12"/>
        <rFont val="Calibri"/>
        <family val="2"/>
      </rPr>
      <t>must be</t>
    </r>
    <r>
      <rPr>
        <sz val="12"/>
        <rFont val="Calibri"/>
        <family val="2"/>
      </rPr>
      <t xml:space="preserve"> processed. Counties might not receive queued records until a couple days later (security checks). If the OSS is printing rosters, there are deadlines for "locking" the rosters. In order to have "7 a.m. numbers" automatically placed into ERS for abstracts and canvass reports, rosters must be "locked" at least by the Friday morning before most election.</t>
    </r>
  </si>
  <si>
    <r>
      <t xml:space="preserve">School District with a Primary: </t>
    </r>
    <r>
      <rPr>
        <sz val="12"/>
        <rFont val="Calibri"/>
        <family val="2"/>
      </rPr>
      <t xml:space="preserve">Counties produce polling place rosters for </t>
    </r>
    <r>
      <rPr>
        <b/>
        <i/>
        <u/>
        <sz val="12"/>
        <rFont val="Calibri"/>
        <family val="2"/>
      </rPr>
      <t>Odd-Year General Election Date</t>
    </r>
    <r>
      <rPr>
        <sz val="12"/>
        <rFont val="Calibri"/>
        <family val="2"/>
      </rPr>
      <t xml:space="preserve"> elections after completing all registration-related tasks. </t>
    </r>
    <r>
      <rPr>
        <i/>
        <sz val="12"/>
        <rFont val="Calibri"/>
        <family val="2"/>
      </rPr>
      <t>Paper</t>
    </r>
    <r>
      <rPr>
        <sz val="12"/>
        <rFont val="Calibri"/>
        <family val="2"/>
      </rPr>
      <t xml:space="preserve"> VRAs received by OSS by 5:00 p.m. on the 21st day before will be forwarded to appropriate counties as soon as possible. Also all </t>
    </r>
    <r>
      <rPr>
        <i/>
        <sz val="12"/>
        <rFont val="Calibri"/>
        <family val="2"/>
      </rPr>
      <t>"online"</t>
    </r>
    <r>
      <rPr>
        <sz val="12"/>
        <rFont val="Calibri"/>
        <family val="2"/>
      </rPr>
      <t xml:space="preserve"> VRAs received up until 11:59 p.m. on the 21st day </t>
    </r>
    <r>
      <rPr>
        <u/>
        <sz val="12"/>
        <rFont val="Calibri"/>
        <family val="2"/>
      </rPr>
      <t>must be</t>
    </r>
    <r>
      <rPr>
        <sz val="12"/>
        <rFont val="Calibri"/>
        <family val="2"/>
      </rPr>
      <t xml:space="preserve"> processed. Counties might not receive queued records until a couple days later (security checks). If the OSS is printing rosters, there are deadlines for "locking" the rosters. In order to have "7 a.m. numbers" automatically placed into ERS for abstracts and canvass reports, rosters must be "locked" at least by the Friday morning before most election.</t>
    </r>
  </si>
  <si>
    <r>
      <t xml:space="preserve">School District without a Primary: </t>
    </r>
    <r>
      <rPr>
        <sz val="12"/>
        <rFont val="Calibri"/>
        <family val="2"/>
      </rPr>
      <t xml:space="preserve">Counties produce polling place rosters for </t>
    </r>
    <r>
      <rPr>
        <b/>
        <i/>
        <u/>
        <sz val="12"/>
        <rFont val="Calibri"/>
        <family val="2"/>
      </rPr>
      <t>Odd-Year General Election Date</t>
    </r>
    <r>
      <rPr>
        <sz val="12"/>
        <rFont val="Calibri"/>
        <family val="2"/>
      </rPr>
      <t xml:space="preserve"> elections after completing all registration-related tasks. </t>
    </r>
    <r>
      <rPr>
        <i/>
        <sz val="12"/>
        <rFont val="Calibri"/>
        <family val="2"/>
      </rPr>
      <t>Paper</t>
    </r>
    <r>
      <rPr>
        <sz val="12"/>
        <rFont val="Calibri"/>
        <family val="2"/>
      </rPr>
      <t xml:space="preserve"> VRAs received by OSS by 5:00 p.m. on the 21st day before will be forwarded to appropriate counties as soon as possible. Also all </t>
    </r>
    <r>
      <rPr>
        <i/>
        <sz val="12"/>
        <rFont val="Calibri"/>
        <family val="2"/>
      </rPr>
      <t>"online"</t>
    </r>
    <r>
      <rPr>
        <sz val="12"/>
        <rFont val="Calibri"/>
        <family val="2"/>
      </rPr>
      <t xml:space="preserve"> VRAs received up until 11:59 p.m. on the 21st day </t>
    </r>
    <r>
      <rPr>
        <u/>
        <sz val="12"/>
        <rFont val="Calibri"/>
        <family val="2"/>
      </rPr>
      <t>must be</t>
    </r>
    <r>
      <rPr>
        <sz val="12"/>
        <rFont val="Calibri"/>
        <family val="2"/>
      </rPr>
      <t xml:space="preserve"> processed. Counties might not receive queued records until a couple days later (security checks). If the OSS is printing rosters, there are deadlines for "locking" the rosters. In order to have "7 a.m. numbers" automatically placed into ERS for abstracts and canvass reports, rosters must be "locked" at least by the Friday morning before most election.</t>
    </r>
  </si>
  <si>
    <r>
      <t xml:space="preserve">Election Administration: </t>
    </r>
    <r>
      <rPr>
        <sz val="12"/>
        <rFont val="Calibri"/>
        <family val="2"/>
      </rPr>
      <t xml:space="preserve">Period of time during which Election Judges shall deliver </t>
    </r>
    <r>
      <rPr>
        <b/>
        <i/>
        <u/>
        <sz val="12"/>
        <rFont val="Calibri"/>
        <family val="2"/>
      </rPr>
      <t>Odd-Year General Election Date</t>
    </r>
    <r>
      <rPr>
        <sz val="12"/>
        <rFont val="Calibri"/>
        <family val="2"/>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t>
    </r>
  </si>
  <si>
    <r>
      <t xml:space="preserve">City with a Primary: </t>
    </r>
    <r>
      <rPr>
        <sz val="12"/>
        <rFont val="Calibri"/>
        <family val="2"/>
      </rPr>
      <t xml:space="preserve">Period of time during which Election Judges shall deliver </t>
    </r>
    <r>
      <rPr>
        <b/>
        <i/>
        <u/>
        <sz val="12"/>
        <rFont val="Calibri"/>
        <family val="2"/>
      </rPr>
      <t>Odd-Year General Election Date</t>
    </r>
    <r>
      <rPr>
        <sz val="12"/>
        <rFont val="Calibri"/>
        <family val="2"/>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t>
    </r>
  </si>
  <si>
    <r>
      <t xml:space="preserve">City without a Primary: </t>
    </r>
    <r>
      <rPr>
        <sz val="12"/>
        <rFont val="Calibri"/>
        <family val="2"/>
      </rPr>
      <t xml:space="preserve">Period of time during which Election Judges shall deliver </t>
    </r>
    <r>
      <rPr>
        <b/>
        <i/>
        <u/>
        <sz val="12"/>
        <rFont val="Calibri"/>
        <family val="2"/>
      </rPr>
      <t>Odd-Year General Election Date</t>
    </r>
    <r>
      <rPr>
        <sz val="12"/>
        <rFont val="Calibri"/>
        <family val="2"/>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t>
    </r>
  </si>
  <si>
    <r>
      <t xml:space="preserve">Town with November Elections: </t>
    </r>
    <r>
      <rPr>
        <sz val="12"/>
        <rFont val="Calibri"/>
        <family val="2"/>
      </rPr>
      <t xml:space="preserve">Period of time during which Election Judges shall deliver </t>
    </r>
    <r>
      <rPr>
        <b/>
        <i/>
        <u/>
        <sz val="12"/>
        <rFont val="Calibri"/>
        <family val="2"/>
      </rPr>
      <t>Odd-Year General Election Date</t>
    </r>
    <r>
      <rPr>
        <sz val="12"/>
        <rFont val="Calibri"/>
        <family val="2"/>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t>
    </r>
  </si>
  <si>
    <r>
      <t xml:space="preserve">School District with a Primary: </t>
    </r>
    <r>
      <rPr>
        <sz val="12"/>
        <rFont val="Calibri"/>
        <family val="2"/>
      </rPr>
      <t xml:space="preserve">Period of time during which Election Judges shall deliver </t>
    </r>
    <r>
      <rPr>
        <b/>
        <i/>
        <u/>
        <sz val="12"/>
        <rFont val="Calibri"/>
        <family val="2"/>
      </rPr>
      <t>Odd-Year General Election Date</t>
    </r>
    <r>
      <rPr>
        <sz val="12"/>
        <rFont val="Calibri"/>
        <family val="2"/>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t>
    </r>
  </si>
  <si>
    <r>
      <t xml:space="preserve">School District without a Primary: </t>
    </r>
    <r>
      <rPr>
        <sz val="12"/>
        <rFont val="Calibri"/>
        <family val="2"/>
      </rPr>
      <t xml:space="preserve">Period of time during which Election Judges shall deliver </t>
    </r>
    <r>
      <rPr>
        <b/>
        <i/>
        <u/>
        <sz val="12"/>
        <rFont val="Calibri"/>
        <family val="2"/>
      </rPr>
      <t>Odd-Year General Election Date</t>
    </r>
    <r>
      <rPr>
        <sz val="12"/>
        <rFont val="Calibri"/>
        <family val="2"/>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t>
    </r>
  </si>
  <si>
    <r>
      <t xml:space="preserve">Election Administration: </t>
    </r>
    <r>
      <rPr>
        <sz val="12"/>
        <rFont val="Calibri"/>
        <family val="2"/>
      </rPr>
      <t xml:space="preserve">Auditor mails late registration letters to those with </t>
    </r>
    <r>
      <rPr>
        <b/>
        <i/>
        <u/>
        <sz val="12"/>
        <rFont val="Calibri"/>
        <family val="2"/>
      </rPr>
      <t>Odd-Year General Election Date</t>
    </r>
    <r>
      <rPr>
        <sz val="12"/>
        <rFont val="Calibri"/>
        <family val="2"/>
      </rPr>
      <t xml:space="preserve"> elections who did not meet the pre-registration deadline. Some types of </t>
    </r>
    <r>
      <rPr>
        <i/>
        <sz val="12"/>
        <rFont val="Calibri"/>
        <family val="2"/>
      </rPr>
      <t>returned</t>
    </r>
    <r>
      <rPr>
        <sz val="12"/>
        <rFont val="Calibri"/>
        <family val="2"/>
      </rPr>
      <t xml:space="preserve"> "mail ballots" have late registration notice requirements too - begins 20 days before election.</t>
    </r>
  </si>
  <si>
    <r>
      <t xml:space="preserve">City with a Primary: </t>
    </r>
    <r>
      <rPr>
        <sz val="12"/>
        <rFont val="Calibri"/>
        <family val="2"/>
      </rPr>
      <t xml:space="preserve">Auditor mails late registration letters to those with </t>
    </r>
    <r>
      <rPr>
        <b/>
        <i/>
        <u/>
        <sz val="12"/>
        <rFont val="Calibri"/>
        <family val="2"/>
      </rPr>
      <t>Odd-Year General Election Date</t>
    </r>
    <r>
      <rPr>
        <sz val="12"/>
        <rFont val="Calibri"/>
        <family val="2"/>
      </rPr>
      <t xml:space="preserve"> elections who did not meet the pre-registration deadline. Some types of </t>
    </r>
    <r>
      <rPr>
        <i/>
        <sz val="12"/>
        <rFont val="Calibri"/>
        <family val="2"/>
      </rPr>
      <t>returned</t>
    </r>
    <r>
      <rPr>
        <sz val="12"/>
        <rFont val="Calibri"/>
        <family val="2"/>
      </rPr>
      <t xml:space="preserve"> "mail ballots" have late registration notice requirements too - begins 20 days before election.</t>
    </r>
  </si>
  <si>
    <r>
      <t xml:space="preserve">City without a Primary: </t>
    </r>
    <r>
      <rPr>
        <sz val="12"/>
        <rFont val="Calibri"/>
        <family val="2"/>
      </rPr>
      <t xml:space="preserve">Auditor mails late registration letters to those with </t>
    </r>
    <r>
      <rPr>
        <b/>
        <i/>
        <u/>
        <sz val="12"/>
        <rFont val="Calibri"/>
        <family val="2"/>
      </rPr>
      <t>Odd-Year General Election Date</t>
    </r>
    <r>
      <rPr>
        <sz val="12"/>
        <rFont val="Calibri"/>
        <family val="2"/>
      </rPr>
      <t xml:space="preserve"> elections who did not meet the pre-registration deadline. Some types of </t>
    </r>
    <r>
      <rPr>
        <i/>
        <sz val="12"/>
        <rFont val="Calibri"/>
        <family val="2"/>
      </rPr>
      <t>returned</t>
    </r>
    <r>
      <rPr>
        <sz val="12"/>
        <rFont val="Calibri"/>
        <family val="2"/>
      </rPr>
      <t xml:space="preserve"> "mail ballots" have late registration notice requirements too - begins 20 days before election.</t>
    </r>
  </si>
  <si>
    <r>
      <t xml:space="preserve">Town with November Elections: </t>
    </r>
    <r>
      <rPr>
        <sz val="12"/>
        <rFont val="Calibri"/>
        <family val="2"/>
      </rPr>
      <t xml:space="preserve">Auditor mails late registration letters to those with </t>
    </r>
    <r>
      <rPr>
        <b/>
        <i/>
        <u/>
        <sz val="12"/>
        <rFont val="Calibri"/>
        <family val="2"/>
      </rPr>
      <t>Odd-Year General Election Date</t>
    </r>
    <r>
      <rPr>
        <sz val="12"/>
        <rFont val="Calibri"/>
        <family val="2"/>
      </rPr>
      <t xml:space="preserve"> elections who did not meet the pre-registration deadline. Some types of </t>
    </r>
    <r>
      <rPr>
        <i/>
        <sz val="12"/>
        <rFont val="Calibri"/>
        <family val="2"/>
      </rPr>
      <t>returned</t>
    </r>
    <r>
      <rPr>
        <sz val="12"/>
        <rFont val="Calibri"/>
        <family val="2"/>
      </rPr>
      <t xml:space="preserve"> "mail ballots" have late registration notice requirements too - begins 20 days before election.</t>
    </r>
  </si>
  <si>
    <r>
      <t xml:space="preserve">School District with a Primary: </t>
    </r>
    <r>
      <rPr>
        <sz val="12"/>
        <rFont val="Calibri"/>
        <family val="2"/>
      </rPr>
      <t xml:space="preserve">Auditor mails late registration letters to those with </t>
    </r>
    <r>
      <rPr>
        <b/>
        <i/>
        <u/>
        <sz val="12"/>
        <rFont val="Calibri"/>
        <family val="2"/>
      </rPr>
      <t>Odd-Year General Election Date</t>
    </r>
    <r>
      <rPr>
        <sz val="12"/>
        <rFont val="Calibri"/>
        <family val="2"/>
      </rPr>
      <t xml:space="preserve"> elections who did not meet the pre-registration deadline. Some types of </t>
    </r>
    <r>
      <rPr>
        <i/>
        <sz val="12"/>
        <rFont val="Calibri"/>
        <family val="2"/>
      </rPr>
      <t>returned</t>
    </r>
    <r>
      <rPr>
        <sz val="12"/>
        <rFont val="Calibri"/>
        <family val="2"/>
      </rPr>
      <t xml:space="preserve"> "mail ballots" have late registration notice requirements too - begins 20 days before election.</t>
    </r>
  </si>
  <si>
    <r>
      <t xml:space="preserve">School District without a Primary: </t>
    </r>
    <r>
      <rPr>
        <sz val="12"/>
        <rFont val="Calibri"/>
        <family val="2"/>
      </rPr>
      <t xml:space="preserve">Auditor mails late registration letters to those with </t>
    </r>
    <r>
      <rPr>
        <b/>
        <i/>
        <u/>
        <sz val="12"/>
        <rFont val="Calibri"/>
        <family val="2"/>
      </rPr>
      <t>Odd-Year General Election Date</t>
    </r>
    <r>
      <rPr>
        <sz val="12"/>
        <rFont val="Calibri"/>
        <family val="2"/>
      </rPr>
      <t xml:space="preserve"> elections who did not meet the pre-registration deadline. Some types of </t>
    </r>
    <r>
      <rPr>
        <i/>
        <sz val="12"/>
        <rFont val="Calibri"/>
        <family val="2"/>
      </rPr>
      <t>returned</t>
    </r>
    <r>
      <rPr>
        <sz val="12"/>
        <rFont val="Calibri"/>
        <family val="2"/>
      </rPr>
      <t xml:space="preserve"> "mail ballots" have late registration notice requirements too - begins 20 days before election.</t>
    </r>
  </si>
  <si>
    <r>
      <t xml:space="preserve">Election Administration: </t>
    </r>
    <r>
      <rPr>
        <sz val="12"/>
        <rFont val="Calibri"/>
        <family val="2"/>
      </rPr>
      <t xml:space="preserve">Last day for municipalities and school districts to publish </t>
    </r>
    <r>
      <rPr>
        <i/>
        <sz val="12"/>
        <rFont val="Calibri"/>
        <family val="2"/>
      </rPr>
      <t>1st</t>
    </r>
    <r>
      <rPr>
        <sz val="12"/>
        <rFont val="Calibri"/>
        <family val="2"/>
      </rPr>
      <t xml:space="preserve"> of 2 notices of elections and/or special elections being held on the</t>
    </r>
    <r>
      <rPr>
        <i/>
        <sz val="12"/>
        <rFont val="Calibri"/>
        <family val="2"/>
      </rPr>
      <t xml:space="preserve"> </t>
    </r>
    <r>
      <rPr>
        <b/>
        <i/>
        <u/>
        <sz val="12"/>
        <rFont val="Calibri"/>
        <family val="2"/>
      </rPr>
      <t>Odd-Year General Election Date</t>
    </r>
    <r>
      <rPr>
        <sz val="12"/>
        <rFont val="Calibri"/>
        <family val="2"/>
      </rPr>
      <t>. Optional for 4th class cities and *non-metro towns – 2 weeks' published notice.</t>
    </r>
  </si>
  <si>
    <r>
      <t xml:space="preserve">City with a Primary: </t>
    </r>
    <r>
      <rPr>
        <sz val="12"/>
        <rFont val="Calibri"/>
        <family val="2"/>
      </rPr>
      <t xml:space="preserve">Last day for municipalities and school districts to publish </t>
    </r>
    <r>
      <rPr>
        <i/>
        <sz val="12"/>
        <rFont val="Calibri"/>
        <family val="2"/>
      </rPr>
      <t>1st</t>
    </r>
    <r>
      <rPr>
        <sz val="12"/>
        <rFont val="Calibri"/>
        <family val="2"/>
      </rPr>
      <t xml:space="preserve"> of 2 notices of elections and/or special elections being held on the</t>
    </r>
    <r>
      <rPr>
        <i/>
        <sz val="12"/>
        <rFont val="Calibri"/>
        <family val="2"/>
      </rPr>
      <t xml:space="preserve"> </t>
    </r>
    <r>
      <rPr>
        <b/>
        <i/>
        <u/>
        <sz val="12"/>
        <rFont val="Calibri"/>
        <family val="2"/>
      </rPr>
      <t>Odd-Year General Election Date</t>
    </r>
    <r>
      <rPr>
        <sz val="12"/>
        <rFont val="Calibri"/>
        <family val="2"/>
      </rPr>
      <t>. Optional for 4th class cities and *non-metro towns – 2 weeks' published notice.</t>
    </r>
  </si>
  <si>
    <r>
      <t xml:space="preserve">City without a Primary: </t>
    </r>
    <r>
      <rPr>
        <sz val="12"/>
        <rFont val="Calibri"/>
        <family val="2"/>
      </rPr>
      <t xml:space="preserve">Last day for municipalities and school districts to publish </t>
    </r>
    <r>
      <rPr>
        <i/>
        <sz val="12"/>
        <rFont val="Calibri"/>
        <family val="2"/>
      </rPr>
      <t>1st</t>
    </r>
    <r>
      <rPr>
        <sz val="12"/>
        <rFont val="Calibri"/>
        <family val="2"/>
      </rPr>
      <t xml:space="preserve"> of 2 notices of elections and/or special elections being held on the</t>
    </r>
    <r>
      <rPr>
        <i/>
        <sz val="12"/>
        <rFont val="Calibri"/>
        <family val="2"/>
      </rPr>
      <t xml:space="preserve"> </t>
    </r>
    <r>
      <rPr>
        <b/>
        <i/>
        <u/>
        <sz val="12"/>
        <rFont val="Calibri"/>
        <family val="2"/>
      </rPr>
      <t>Odd-Year General Election Date</t>
    </r>
    <r>
      <rPr>
        <sz val="12"/>
        <rFont val="Calibri"/>
        <family val="2"/>
      </rPr>
      <t>. Optional for 4th class cities and *non-metro towns – 2 weeks' published notice.</t>
    </r>
  </si>
  <si>
    <r>
      <t xml:space="preserve">Town with November Elections: </t>
    </r>
    <r>
      <rPr>
        <sz val="12"/>
        <rFont val="Calibri"/>
        <family val="2"/>
      </rPr>
      <t xml:space="preserve">Last day for municipalities and school districts to publish </t>
    </r>
    <r>
      <rPr>
        <i/>
        <sz val="12"/>
        <rFont val="Calibri"/>
        <family val="2"/>
      </rPr>
      <t>1st</t>
    </r>
    <r>
      <rPr>
        <sz val="12"/>
        <rFont val="Calibri"/>
        <family val="2"/>
      </rPr>
      <t xml:space="preserve"> of 2 notices of elections and/or special elections being held on the</t>
    </r>
    <r>
      <rPr>
        <i/>
        <sz val="12"/>
        <rFont val="Calibri"/>
        <family val="2"/>
      </rPr>
      <t xml:space="preserve"> </t>
    </r>
    <r>
      <rPr>
        <b/>
        <i/>
        <u/>
        <sz val="12"/>
        <rFont val="Calibri"/>
        <family val="2"/>
      </rPr>
      <t>Odd-Year General Election Date</t>
    </r>
    <r>
      <rPr>
        <sz val="12"/>
        <rFont val="Calibri"/>
        <family val="2"/>
      </rPr>
      <t>. Optional for 4th class cities and *non-metro towns – 2 weeks' published notice.</t>
    </r>
  </si>
  <si>
    <r>
      <t xml:space="preserve">School District with a Primary: </t>
    </r>
    <r>
      <rPr>
        <sz val="12"/>
        <rFont val="Calibri"/>
        <family val="2"/>
      </rPr>
      <t xml:space="preserve">Last day for municipalities and school districts to publish </t>
    </r>
    <r>
      <rPr>
        <i/>
        <sz val="12"/>
        <rFont val="Calibri"/>
        <family val="2"/>
      </rPr>
      <t>1st</t>
    </r>
    <r>
      <rPr>
        <sz val="12"/>
        <rFont val="Calibri"/>
        <family val="2"/>
      </rPr>
      <t xml:space="preserve"> of 2 notices of elections and/or special elections being held on the</t>
    </r>
    <r>
      <rPr>
        <i/>
        <sz val="12"/>
        <rFont val="Calibri"/>
        <family val="2"/>
      </rPr>
      <t xml:space="preserve"> </t>
    </r>
    <r>
      <rPr>
        <b/>
        <i/>
        <u/>
        <sz val="12"/>
        <rFont val="Calibri"/>
        <family val="2"/>
      </rPr>
      <t>Odd-Year General Election Date</t>
    </r>
    <r>
      <rPr>
        <sz val="12"/>
        <rFont val="Calibri"/>
        <family val="2"/>
      </rPr>
      <t>. Optional for 4th class cities and *non-metro towns – 2 weeks' published notice.</t>
    </r>
  </si>
  <si>
    <r>
      <t xml:space="preserve">School District without a Primary: </t>
    </r>
    <r>
      <rPr>
        <sz val="12"/>
        <rFont val="Calibri"/>
        <family val="2"/>
      </rPr>
      <t xml:space="preserve">Last day for municipalities and school districts to publish </t>
    </r>
    <r>
      <rPr>
        <i/>
        <sz val="12"/>
        <rFont val="Calibri"/>
        <family val="2"/>
      </rPr>
      <t>1st</t>
    </r>
    <r>
      <rPr>
        <sz val="12"/>
        <rFont val="Calibri"/>
        <family val="2"/>
      </rPr>
      <t xml:space="preserve"> of 2 notices of elections and/or special elections being held on the</t>
    </r>
    <r>
      <rPr>
        <i/>
        <sz val="12"/>
        <rFont val="Calibri"/>
        <family val="2"/>
      </rPr>
      <t xml:space="preserve"> </t>
    </r>
    <r>
      <rPr>
        <b/>
        <i/>
        <u/>
        <sz val="12"/>
        <rFont val="Calibri"/>
        <family val="2"/>
      </rPr>
      <t>Odd-Year General Election Date</t>
    </r>
    <r>
      <rPr>
        <sz val="12"/>
        <rFont val="Calibri"/>
        <family val="2"/>
      </rPr>
      <t>. Optional for 4th class cities and *non-metro towns – 2 weeks' published notice.</t>
    </r>
  </si>
  <si>
    <r>
      <t xml:space="preserve">Election Administration: </t>
    </r>
    <r>
      <rPr>
        <sz val="12"/>
        <rFont val="Calibri"/>
        <family val="2"/>
      </rPr>
      <t xml:space="preserve">Last day to publish municipal </t>
    </r>
    <r>
      <rPr>
        <b/>
        <i/>
        <u/>
        <sz val="12"/>
        <rFont val="Calibri"/>
        <family val="2"/>
      </rPr>
      <t>Odd-Year General Election Date</t>
    </r>
    <r>
      <rPr>
        <sz val="12"/>
        <rFont val="Calibri"/>
        <family val="2"/>
      </rPr>
      <t xml:space="preserve"> general election and/or </t>
    </r>
    <r>
      <rPr>
        <i/>
        <sz val="12"/>
        <rFont val="Calibri"/>
        <family val="2"/>
      </rPr>
      <t>special</t>
    </r>
    <r>
      <rPr>
        <sz val="12"/>
        <rFont val="Calibri"/>
        <family val="2"/>
      </rPr>
      <t xml:space="preserve"> election </t>
    </r>
    <r>
      <rPr>
        <i/>
        <sz val="12"/>
        <rFont val="Calibri"/>
        <family val="2"/>
      </rPr>
      <t xml:space="preserve">sample ballot </t>
    </r>
    <r>
      <rPr>
        <sz val="12"/>
        <rFont val="Calibri"/>
        <family val="2"/>
      </rPr>
      <t>(Optional for 4th class cities and *non-metro towns) – at least 2 weeks before election.</t>
    </r>
  </si>
  <si>
    <r>
      <t xml:space="preserve">City with a Primary: </t>
    </r>
    <r>
      <rPr>
        <sz val="12"/>
        <rFont val="Calibri"/>
        <family val="2"/>
      </rPr>
      <t xml:space="preserve">Last day to publish municipal </t>
    </r>
    <r>
      <rPr>
        <b/>
        <i/>
        <u/>
        <sz val="12"/>
        <rFont val="Calibri"/>
        <family val="2"/>
      </rPr>
      <t>Odd-Year General Election Date</t>
    </r>
    <r>
      <rPr>
        <sz val="12"/>
        <rFont val="Calibri"/>
        <family val="2"/>
      </rPr>
      <t xml:space="preserve"> general election and/or </t>
    </r>
    <r>
      <rPr>
        <i/>
        <sz val="12"/>
        <rFont val="Calibri"/>
        <family val="2"/>
      </rPr>
      <t>special</t>
    </r>
    <r>
      <rPr>
        <sz val="12"/>
        <rFont val="Calibri"/>
        <family val="2"/>
      </rPr>
      <t xml:space="preserve"> election </t>
    </r>
    <r>
      <rPr>
        <i/>
        <sz val="12"/>
        <rFont val="Calibri"/>
        <family val="2"/>
      </rPr>
      <t xml:space="preserve">sample ballot </t>
    </r>
    <r>
      <rPr>
        <sz val="12"/>
        <rFont val="Calibri"/>
        <family val="2"/>
      </rPr>
      <t>(Optional for 4th class cities and *non-metro towns) – at least 2 weeks before election.</t>
    </r>
  </si>
  <si>
    <r>
      <t xml:space="preserve">City without a Primary: </t>
    </r>
    <r>
      <rPr>
        <sz val="12"/>
        <rFont val="Calibri"/>
        <family val="2"/>
      </rPr>
      <t xml:space="preserve">Last day to publish municipal </t>
    </r>
    <r>
      <rPr>
        <b/>
        <i/>
        <u/>
        <sz val="12"/>
        <rFont val="Calibri"/>
        <family val="2"/>
      </rPr>
      <t>Odd-Year General Election Date</t>
    </r>
    <r>
      <rPr>
        <sz val="12"/>
        <rFont val="Calibri"/>
        <family val="2"/>
      </rPr>
      <t xml:space="preserve"> general election and/or </t>
    </r>
    <r>
      <rPr>
        <i/>
        <sz val="12"/>
        <rFont val="Calibri"/>
        <family val="2"/>
      </rPr>
      <t>special</t>
    </r>
    <r>
      <rPr>
        <sz val="12"/>
        <rFont val="Calibri"/>
        <family val="2"/>
      </rPr>
      <t xml:space="preserve"> election </t>
    </r>
    <r>
      <rPr>
        <i/>
        <sz val="12"/>
        <rFont val="Calibri"/>
        <family val="2"/>
      </rPr>
      <t xml:space="preserve">sample ballot </t>
    </r>
    <r>
      <rPr>
        <sz val="12"/>
        <rFont val="Calibri"/>
        <family val="2"/>
      </rPr>
      <t>(Optional for 4th class cities and *non-metro towns) – at least 2 weeks before election.</t>
    </r>
  </si>
  <si>
    <r>
      <t xml:space="preserve">Town with November Elections: </t>
    </r>
    <r>
      <rPr>
        <sz val="12"/>
        <rFont val="Calibri"/>
        <family val="2"/>
      </rPr>
      <t xml:space="preserve">Last day to publish municipal </t>
    </r>
    <r>
      <rPr>
        <b/>
        <i/>
        <u/>
        <sz val="12"/>
        <rFont val="Calibri"/>
        <family val="2"/>
      </rPr>
      <t>Odd-Year General Election Date</t>
    </r>
    <r>
      <rPr>
        <sz val="12"/>
        <rFont val="Calibri"/>
        <family val="2"/>
      </rPr>
      <t xml:space="preserve"> general election and/or </t>
    </r>
    <r>
      <rPr>
        <i/>
        <sz val="12"/>
        <rFont val="Calibri"/>
        <family val="2"/>
      </rPr>
      <t>special</t>
    </r>
    <r>
      <rPr>
        <sz val="12"/>
        <rFont val="Calibri"/>
        <family val="2"/>
      </rPr>
      <t xml:space="preserve"> election </t>
    </r>
    <r>
      <rPr>
        <i/>
        <sz val="12"/>
        <rFont val="Calibri"/>
        <family val="2"/>
      </rPr>
      <t xml:space="preserve">sample ballot </t>
    </r>
    <r>
      <rPr>
        <sz val="12"/>
        <rFont val="Calibri"/>
        <family val="2"/>
      </rPr>
      <t>(Optional for 4th class cities and *non-metro towns) – at least 2 weeks before election.</t>
    </r>
  </si>
  <si>
    <r>
      <t xml:space="preserve">Election Administration: </t>
    </r>
    <r>
      <rPr>
        <sz val="12"/>
        <rFont val="Calibri"/>
        <family val="2"/>
      </rPr>
      <t xml:space="preserve">Last day to send an initial or </t>
    </r>
    <r>
      <rPr>
        <b/>
        <i/>
        <u/>
        <sz val="12"/>
        <rFont val="Calibri"/>
        <family val="2"/>
      </rPr>
      <t>subsequent</t>
    </r>
    <r>
      <rPr>
        <sz val="12"/>
        <rFont val="Calibri"/>
        <family val="2"/>
      </rPr>
      <t xml:space="preserve"> mailing of ballots to those voters in a </t>
    </r>
    <r>
      <rPr>
        <b/>
        <i/>
        <u/>
        <sz val="12"/>
        <rFont val="Calibri"/>
        <family val="2"/>
      </rPr>
      <t>Odd-Year General Election Date</t>
    </r>
    <r>
      <rPr>
        <sz val="12"/>
        <rFont val="Calibri"/>
        <family val="2"/>
      </rPr>
      <t xml:space="preserve"> mail ballot precinct who registered to vote before the 20th day before the election - no later than 14 days before the election.</t>
    </r>
  </si>
  <si>
    <r>
      <t xml:space="preserve">City with a Primary: </t>
    </r>
    <r>
      <rPr>
        <sz val="12"/>
        <rFont val="Calibri"/>
        <family val="2"/>
      </rPr>
      <t xml:space="preserve">Last day to send an initial or </t>
    </r>
    <r>
      <rPr>
        <b/>
        <i/>
        <u/>
        <sz val="12"/>
        <rFont val="Calibri"/>
        <family val="2"/>
      </rPr>
      <t>subsequent</t>
    </r>
    <r>
      <rPr>
        <sz val="12"/>
        <rFont val="Calibri"/>
        <family val="2"/>
      </rPr>
      <t xml:space="preserve"> mailing of ballots to those voters in an </t>
    </r>
    <r>
      <rPr>
        <b/>
        <i/>
        <u/>
        <sz val="12"/>
        <rFont val="Calibri"/>
        <family val="2"/>
      </rPr>
      <t>Odd-Year General Election Date</t>
    </r>
    <r>
      <rPr>
        <sz val="12"/>
        <rFont val="Calibri"/>
        <family val="2"/>
      </rPr>
      <t xml:space="preserve"> mail ballot precinct who registered to vote before the 20th day before the election - no later than 14 days before the election.</t>
    </r>
  </si>
  <si>
    <r>
      <t xml:space="preserve">City without a Primary: </t>
    </r>
    <r>
      <rPr>
        <sz val="12"/>
        <rFont val="Calibri"/>
        <family val="2"/>
      </rPr>
      <t xml:space="preserve">Last day to send an initial or </t>
    </r>
    <r>
      <rPr>
        <b/>
        <i/>
        <u/>
        <sz val="12"/>
        <rFont val="Calibri"/>
        <family val="2"/>
      </rPr>
      <t>subsequent</t>
    </r>
    <r>
      <rPr>
        <sz val="12"/>
        <rFont val="Calibri"/>
        <family val="2"/>
      </rPr>
      <t xml:space="preserve"> mailing of ballots to those voters in an </t>
    </r>
    <r>
      <rPr>
        <b/>
        <i/>
        <u/>
        <sz val="12"/>
        <rFont val="Calibri"/>
        <family val="2"/>
      </rPr>
      <t>Odd-Year General Election Date</t>
    </r>
    <r>
      <rPr>
        <sz val="12"/>
        <rFont val="Calibri"/>
        <family val="2"/>
      </rPr>
      <t xml:space="preserve"> mail ballot precinct who registered to vote before the 20th day before the election - no later than 14 days before the election.</t>
    </r>
  </si>
  <si>
    <r>
      <t xml:space="preserve">Town with November Elections: </t>
    </r>
    <r>
      <rPr>
        <sz val="12"/>
        <rFont val="Calibri"/>
        <family val="2"/>
      </rPr>
      <t xml:space="preserve">Last day to send an initial or </t>
    </r>
    <r>
      <rPr>
        <b/>
        <i/>
        <u/>
        <sz val="12"/>
        <rFont val="Calibri"/>
        <family val="2"/>
      </rPr>
      <t>subsequent</t>
    </r>
    <r>
      <rPr>
        <sz val="12"/>
        <rFont val="Calibri"/>
        <family val="2"/>
      </rPr>
      <t xml:space="preserve"> mailing of ballots to those voters in an </t>
    </r>
    <r>
      <rPr>
        <b/>
        <i/>
        <u/>
        <sz val="12"/>
        <rFont val="Calibri"/>
        <family val="2"/>
      </rPr>
      <t>Odd-Year General Election Date</t>
    </r>
    <r>
      <rPr>
        <sz val="12"/>
        <rFont val="Calibri"/>
        <family val="2"/>
      </rPr>
      <t xml:space="preserve"> mail ballot precinct who registered to vote before the 20th day before the election - no later than 14 days before the election.</t>
    </r>
  </si>
  <si>
    <r>
      <t xml:space="preserve">School District with a Primary: </t>
    </r>
    <r>
      <rPr>
        <sz val="12"/>
        <rFont val="Calibri"/>
        <family val="2"/>
      </rPr>
      <t xml:space="preserve">Last day to send an initial or </t>
    </r>
    <r>
      <rPr>
        <b/>
        <i/>
        <u/>
        <sz val="12"/>
        <rFont val="Calibri"/>
        <family val="2"/>
      </rPr>
      <t>subsequent</t>
    </r>
    <r>
      <rPr>
        <sz val="12"/>
        <rFont val="Calibri"/>
        <family val="2"/>
      </rPr>
      <t xml:space="preserve"> mailing of ballots to those voters in an </t>
    </r>
    <r>
      <rPr>
        <b/>
        <i/>
        <u/>
        <sz val="12"/>
        <rFont val="Calibri"/>
        <family val="2"/>
      </rPr>
      <t>Odd-Year General Election Date</t>
    </r>
    <r>
      <rPr>
        <sz val="12"/>
        <rFont val="Calibri"/>
        <family val="2"/>
      </rPr>
      <t xml:space="preserve"> mail ballot precinct who registered to vote before the 20th day before the election - no later than 14 days before the election.</t>
    </r>
  </si>
  <si>
    <r>
      <t xml:space="preserve">School District without a Primary: </t>
    </r>
    <r>
      <rPr>
        <sz val="12"/>
        <rFont val="Calibri"/>
        <family val="2"/>
      </rPr>
      <t xml:space="preserve">Last day to send an initial or </t>
    </r>
    <r>
      <rPr>
        <b/>
        <i/>
        <u/>
        <sz val="12"/>
        <rFont val="Calibri"/>
        <family val="2"/>
      </rPr>
      <t>subsequent</t>
    </r>
    <r>
      <rPr>
        <sz val="12"/>
        <rFont val="Calibri"/>
        <family val="2"/>
      </rPr>
      <t xml:space="preserve"> mailing of ballots to those voters in an </t>
    </r>
    <r>
      <rPr>
        <b/>
        <i/>
        <u/>
        <sz val="12"/>
        <rFont val="Calibri"/>
        <family val="2"/>
      </rPr>
      <t>Odd-Year General Election Date</t>
    </r>
    <r>
      <rPr>
        <sz val="12"/>
        <rFont val="Calibri"/>
        <family val="2"/>
      </rPr>
      <t xml:space="preserve"> mail ballot precinct who registered to vote before the 20th day before the election - no later than 14 days before the election.</t>
    </r>
  </si>
  <si>
    <r>
      <t xml:space="preserve">Election Administration: </t>
    </r>
    <r>
      <rPr>
        <sz val="12"/>
        <rFont val="Calibri"/>
        <family val="2"/>
      </rPr>
      <t xml:space="preserve">A </t>
    </r>
    <r>
      <rPr>
        <i/>
        <sz val="12"/>
        <rFont val="Calibri"/>
        <family val="2"/>
      </rPr>
      <t>municipal</t>
    </r>
    <r>
      <rPr>
        <sz val="12"/>
        <rFont val="Calibri"/>
        <family val="2"/>
      </rPr>
      <t xml:space="preserve"> </t>
    </r>
    <r>
      <rPr>
        <b/>
        <i/>
        <u/>
        <sz val="12"/>
        <rFont val="Calibri"/>
        <family val="2"/>
      </rPr>
      <t>Odd-Year General Election Date</t>
    </r>
    <r>
      <rPr>
        <sz val="12"/>
        <rFont val="Calibri"/>
        <family val="2"/>
      </rPr>
      <t xml:space="preserve"> general and/or special election </t>
    </r>
    <r>
      <rPr>
        <i/>
        <sz val="12"/>
        <rFont val="Calibri"/>
        <family val="2"/>
      </rPr>
      <t>sample ballot</t>
    </r>
    <r>
      <rPr>
        <sz val="12"/>
        <rFont val="Calibri"/>
        <family val="2"/>
      </rPr>
      <t xml:space="preserve"> shall be posted and </t>
    </r>
    <r>
      <rPr>
        <i/>
        <sz val="12"/>
        <rFont val="Calibri"/>
        <family val="2"/>
      </rPr>
      <t xml:space="preserve">made available for public inspection </t>
    </r>
    <r>
      <rPr>
        <sz val="12"/>
        <rFont val="Calibri"/>
        <family val="2"/>
      </rPr>
      <t xml:space="preserve">in the clerk's office (and posted in </t>
    </r>
    <r>
      <rPr>
        <i/>
        <sz val="12"/>
        <rFont val="Calibri"/>
        <family val="2"/>
      </rPr>
      <t>each</t>
    </r>
    <r>
      <rPr>
        <sz val="12"/>
        <rFont val="Calibri"/>
        <family val="2"/>
      </rPr>
      <t xml:space="preserve"> polling place on election day) - at least 2 weeks before the election.</t>
    </r>
  </si>
  <si>
    <r>
      <t xml:space="preserve">City with a Primary: </t>
    </r>
    <r>
      <rPr>
        <sz val="12"/>
        <rFont val="Calibri"/>
        <family val="2"/>
      </rPr>
      <t xml:space="preserve">A </t>
    </r>
    <r>
      <rPr>
        <i/>
        <sz val="12"/>
        <rFont val="Calibri"/>
        <family val="2"/>
      </rPr>
      <t>municipal</t>
    </r>
    <r>
      <rPr>
        <sz val="12"/>
        <rFont val="Calibri"/>
        <family val="2"/>
      </rPr>
      <t xml:space="preserve"> </t>
    </r>
    <r>
      <rPr>
        <b/>
        <i/>
        <u/>
        <sz val="12"/>
        <rFont val="Calibri"/>
        <family val="2"/>
      </rPr>
      <t>Odd-Year General Election Date</t>
    </r>
    <r>
      <rPr>
        <sz val="12"/>
        <rFont val="Calibri"/>
        <family val="2"/>
      </rPr>
      <t xml:space="preserve"> general and/or special election </t>
    </r>
    <r>
      <rPr>
        <i/>
        <sz val="12"/>
        <rFont val="Calibri"/>
        <family val="2"/>
      </rPr>
      <t>sample ballot</t>
    </r>
    <r>
      <rPr>
        <sz val="12"/>
        <rFont val="Calibri"/>
        <family val="2"/>
      </rPr>
      <t xml:space="preserve"> shall be posted and </t>
    </r>
    <r>
      <rPr>
        <i/>
        <sz val="12"/>
        <rFont val="Calibri"/>
        <family val="2"/>
      </rPr>
      <t xml:space="preserve">made available for public inspection </t>
    </r>
    <r>
      <rPr>
        <sz val="12"/>
        <rFont val="Calibri"/>
        <family val="2"/>
      </rPr>
      <t xml:space="preserve">in the clerk's office (and posted in </t>
    </r>
    <r>
      <rPr>
        <i/>
        <sz val="12"/>
        <rFont val="Calibri"/>
        <family val="2"/>
      </rPr>
      <t>each</t>
    </r>
    <r>
      <rPr>
        <sz val="12"/>
        <rFont val="Calibri"/>
        <family val="2"/>
      </rPr>
      <t xml:space="preserve"> polling place on election day) - at least 2 weeks before the election.</t>
    </r>
  </si>
  <si>
    <r>
      <t xml:space="preserve">City without a Primary: </t>
    </r>
    <r>
      <rPr>
        <sz val="12"/>
        <rFont val="Calibri"/>
        <family val="2"/>
      </rPr>
      <t xml:space="preserve">A </t>
    </r>
    <r>
      <rPr>
        <i/>
        <sz val="12"/>
        <rFont val="Calibri"/>
        <family val="2"/>
      </rPr>
      <t>municipal</t>
    </r>
    <r>
      <rPr>
        <sz val="12"/>
        <rFont val="Calibri"/>
        <family val="2"/>
      </rPr>
      <t xml:space="preserve"> </t>
    </r>
    <r>
      <rPr>
        <b/>
        <i/>
        <u/>
        <sz val="12"/>
        <rFont val="Calibri"/>
        <family val="2"/>
      </rPr>
      <t>Odd-Year General Election Date</t>
    </r>
    <r>
      <rPr>
        <sz val="12"/>
        <rFont val="Calibri"/>
        <family val="2"/>
      </rPr>
      <t xml:space="preserve"> general and/or special election </t>
    </r>
    <r>
      <rPr>
        <i/>
        <sz val="12"/>
        <rFont val="Calibri"/>
        <family val="2"/>
      </rPr>
      <t>sample ballot</t>
    </r>
    <r>
      <rPr>
        <sz val="12"/>
        <rFont val="Calibri"/>
        <family val="2"/>
      </rPr>
      <t xml:space="preserve"> shall be posted and </t>
    </r>
    <r>
      <rPr>
        <i/>
        <sz val="12"/>
        <rFont val="Calibri"/>
        <family val="2"/>
      </rPr>
      <t xml:space="preserve">made available for public inspection </t>
    </r>
    <r>
      <rPr>
        <sz val="12"/>
        <rFont val="Calibri"/>
        <family val="2"/>
      </rPr>
      <t xml:space="preserve">in the clerk's office (and posted in </t>
    </r>
    <r>
      <rPr>
        <i/>
        <sz val="12"/>
        <rFont val="Calibri"/>
        <family val="2"/>
      </rPr>
      <t>each</t>
    </r>
    <r>
      <rPr>
        <sz val="12"/>
        <rFont val="Calibri"/>
        <family val="2"/>
      </rPr>
      <t xml:space="preserve"> polling place on election day) - at least 2 weeks before the election.</t>
    </r>
  </si>
  <si>
    <r>
      <t xml:space="preserve">Town with November Elections: </t>
    </r>
    <r>
      <rPr>
        <sz val="12"/>
        <rFont val="Calibri"/>
        <family val="2"/>
      </rPr>
      <t xml:space="preserve">A </t>
    </r>
    <r>
      <rPr>
        <i/>
        <sz val="12"/>
        <rFont val="Calibri"/>
        <family val="2"/>
      </rPr>
      <t>municipal</t>
    </r>
    <r>
      <rPr>
        <sz val="12"/>
        <rFont val="Calibri"/>
        <family val="2"/>
      </rPr>
      <t xml:space="preserve"> </t>
    </r>
    <r>
      <rPr>
        <b/>
        <i/>
        <u/>
        <sz val="12"/>
        <rFont val="Calibri"/>
        <family val="2"/>
      </rPr>
      <t>Odd-Year General Election Date</t>
    </r>
    <r>
      <rPr>
        <sz val="12"/>
        <rFont val="Calibri"/>
        <family val="2"/>
      </rPr>
      <t xml:space="preserve"> general and/or special election </t>
    </r>
    <r>
      <rPr>
        <i/>
        <sz val="12"/>
        <rFont val="Calibri"/>
        <family val="2"/>
      </rPr>
      <t>sample ballot</t>
    </r>
    <r>
      <rPr>
        <sz val="12"/>
        <rFont val="Calibri"/>
        <family val="2"/>
      </rPr>
      <t xml:space="preserve"> shall be posted and </t>
    </r>
    <r>
      <rPr>
        <i/>
        <sz val="12"/>
        <rFont val="Calibri"/>
        <family val="2"/>
      </rPr>
      <t xml:space="preserve">made available for public inspection </t>
    </r>
    <r>
      <rPr>
        <sz val="12"/>
        <rFont val="Calibri"/>
        <family val="2"/>
      </rPr>
      <t xml:space="preserve">in the clerk's office (and posted in </t>
    </r>
    <r>
      <rPr>
        <i/>
        <sz val="12"/>
        <rFont val="Calibri"/>
        <family val="2"/>
      </rPr>
      <t>each</t>
    </r>
    <r>
      <rPr>
        <sz val="12"/>
        <rFont val="Calibri"/>
        <family val="2"/>
      </rPr>
      <t xml:space="preserve"> polling place on election day) - at least 2 weeks before the election.</t>
    </r>
  </si>
  <si>
    <r>
      <t>Election Administration:</t>
    </r>
    <r>
      <rPr>
        <sz val="12"/>
        <rFont val="Calibri"/>
        <family val="2"/>
      </rPr>
      <t xml:space="preserve"> Period of time to do public accuracy test of </t>
    </r>
    <r>
      <rPr>
        <b/>
        <i/>
        <u/>
        <sz val="12"/>
        <rFont val="Calibri"/>
        <family val="2"/>
      </rPr>
      <t>Odd-Year General Election Date</t>
    </r>
    <r>
      <rPr>
        <sz val="12"/>
        <rFont val="Calibri"/>
        <family val="2"/>
      </rPr>
      <t xml:space="preserve"> voting equipment to include tabulator and/or assistive voting devices – within 14 days of election. </t>
    </r>
    <r>
      <rPr>
        <b/>
        <sz val="12"/>
        <rFont val="Calibri"/>
        <family val="2"/>
      </rPr>
      <t xml:space="preserve">Publish </t>
    </r>
    <r>
      <rPr>
        <b/>
        <u/>
        <sz val="12"/>
        <rFont val="Calibri"/>
        <family val="2"/>
      </rPr>
      <t>notice</t>
    </r>
    <r>
      <rPr>
        <b/>
        <sz val="12"/>
        <rFont val="Calibri"/>
        <family val="2"/>
      </rPr>
      <t xml:space="preserve"> at least two days </t>
    </r>
    <r>
      <rPr>
        <b/>
        <i/>
        <sz val="12"/>
        <rFont val="Calibri"/>
        <family val="2"/>
      </rPr>
      <t xml:space="preserve">before </t>
    </r>
    <r>
      <rPr>
        <b/>
        <sz val="12"/>
        <rFont val="Calibri"/>
        <family val="2"/>
      </rPr>
      <t>test.</t>
    </r>
  </si>
  <si>
    <r>
      <t>Political Parties:</t>
    </r>
    <r>
      <rPr>
        <sz val="12"/>
        <rFont val="Calibri"/>
        <family val="2"/>
      </rPr>
      <t xml:space="preserve"> Period of time to do public accuracy test of </t>
    </r>
    <r>
      <rPr>
        <b/>
        <i/>
        <u/>
        <sz val="12"/>
        <rFont val="Calibri"/>
        <family val="2"/>
      </rPr>
      <t>Odd-Year General Election Date</t>
    </r>
    <r>
      <rPr>
        <sz val="12"/>
        <rFont val="Calibri"/>
        <family val="2"/>
      </rPr>
      <t xml:space="preserve"> voting equipment to include tabulator and/or assistive voting devices – within 14 days of election. </t>
    </r>
    <r>
      <rPr>
        <b/>
        <sz val="12"/>
        <rFont val="Calibri"/>
        <family val="2"/>
      </rPr>
      <t xml:space="preserve">Publish </t>
    </r>
    <r>
      <rPr>
        <b/>
        <u/>
        <sz val="12"/>
        <rFont val="Calibri"/>
        <family val="2"/>
      </rPr>
      <t>notice</t>
    </r>
    <r>
      <rPr>
        <b/>
        <sz val="12"/>
        <rFont val="Calibri"/>
        <family val="2"/>
      </rPr>
      <t xml:space="preserve"> at least two days </t>
    </r>
    <r>
      <rPr>
        <b/>
        <i/>
        <sz val="12"/>
        <rFont val="Calibri"/>
        <family val="2"/>
      </rPr>
      <t xml:space="preserve">before </t>
    </r>
    <r>
      <rPr>
        <b/>
        <sz val="12"/>
        <rFont val="Calibri"/>
        <family val="2"/>
      </rPr>
      <t>test.</t>
    </r>
  </si>
  <si>
    <r>
      <t>City with a Primary:</t>
    </r>
    <r>
      <rPr>
        <sz val="12"/>
        <rFont val="Calibri"/>
        <family val="2"/>
      </rPr>
      <t xml:space="preserve"> Period of time to do public accuracy test of </t>
    </r>
    <r>
      <rPr>
        <b/>
        <i/>
        <u/>
        <sz val="12"/>
        <rFont val="Calibri"/>
        <family val="2"/>
      </rPr>
      <t>Odd-Year General Election Date</t>
    </r>
    <r>
      <rPr>
        <sz val="12"/>
        <rFont val="Calibri"/>
        <family val="2"/>
      </rPr>
      <t xml:space="preserve"> voting equipment to include tabulator and/or assistive voting devices – within 14 days of election. </t>
    </r>
    <r>
      <rPr>
        <b/>
        <sz val="12"/>
        <rFont val="Calibri"/>
        <family val="2"/>
      </rPr>
      <t xml:space="preserve">Publish </t>
    </r>
    <r>
      <rPr>
        <b/>
        <u/>
        <sz val="12"/>
        <rFont val="Calibri"/>
        <family val="2"/>
      </rPr>
      <t>notice</t>
    </r>
    <r>
      <rPr>
        <b/>
        <sz val="12"/>
        <rFont val="Calibri"/>
        <family val="2"/>
      </rPr>
      <t xml:space="preserve"> at least two days </t>
    </r>
    <r>
      <rPr>
        <b/>
        <i/>
        <sz val="12"/>
        <rFont val="Calibri"/>
        <family val="2"/>
      </rPr>
      <t xml:space="preserve">before </t>
    </r>
    <r>
      <rPr>
        <b/>
        <sz val="12"/>
        <rFont val="Calibri"/>
        <family val="2"/>
      </rPr>
      <t>test.</t>
    </r>
  </si>
  <si>
    <r>
      <t>City without a Primary:</t>
    </r>
    <r>
      <rPr>
        <sz val="12"/>
        <rFont val="Calibri"/>
        <family val="2"/>
      </rPr>
      <t xml:space="preserve"> Period of time to do public accuracy test of </t>
    </r>
    <r>
      <rPr>
        <b/>
        <i/>
        <u/>
        <sz val="12"/>
        <rFont val="Calibri"/>
        <family val="2"/>
      </rPr>
      <t>Odd-Year General Election Date</t>
    </r>
    <r>
      <rPr>
        <sz val="12"/>
        <rFont val="Calibri"/>
        <family val="2"/>
      </rPr>
      <t xml:space="preserve"> voting equipment to include tabulator and/or assistive voting devices – within 14 days of election. </t>
    </r>
    <r>
      <rPr>
        <b/>
        <sz val="12"/>
        <rFont val="Calibri"/>
        <family val="2"/>
      </rPr>
      <t xml:space="preserve">Publish </t>
    </r>
    <r>
      <rPr>
        <b/>
        <u/>
        <sz val="12"/>
        <rFont val="Calibri"/>
        <family val="2"/>
      </rPr>
      <t>notice</t>
    </r>
    <r>
      <rPr>
        <b/>
        <sz val="12"/>
        <rFont val="Calibri"/>
        <family val="2"/>
      </rPr>
      <t xml:space="preserve"> at least two days </t>
    </r>
    <r>
      <rPr>
        <b/>
        <i/>
        <sz val="12"/>
        <rFont val="Calibri"/>
        <family val="2"/>
      </rPr>
      <t xml:space="preserve">before </t>
    </r>
    <r>
      <rPr>
        <b/>
        <sz val="12"/>
        <rFont val="Calibri"/>
        <family val="2"/>
      </rPr>
      <t>test.</t>
    </r>
  </si>
  <si>
    <r>
      <t>Town with November Elections:</t>
    </r>
    <r>
      <rPr>
        <sz val="12"/>
        <rFont val="Calibri"/>
        <family val="2"/>
      </rPr>
      <t xml:space="preserve"> Period of time to do public accuracy test of </t>
    </r>
    <r>
      <rPr>
        <b/>
        <i/>
        <u/>
        <sz val="12"/>
        <rFont val="Calibri"/>
        <family val="2"/>
      </rPr>
      <t>Odd-Year General Election Date</t>
    </r>
    <r>
      <rPr>
        <sz val="12"/>
        <rFont val="Calibri"/>
        <family val="2"/>
      </rPr>
      <t xml:space="preserve"> voting equipment to include tabulator and/or assistive voting devices – within 14 days of election. </t>
    </r>
    <r>
      <rPr>
        <b/>
        <sz val="12"/>
        <rFont val="Calibri"/>
        <family val="2"/>
      </rPr>
      <t xml:space="preserve">Publish </t>
    </r>
    <r>
      <rPr>
        <b/>
        <u/>
        <sz val="12"/>
        <rFont val="Calibri"/>
        <family val="2"/>
      </rPr>
      <t>notice</t>
    </r>
    <r>
      <rPr>
        <b/>
        <sz val="12"/>
        <rFont val="Calibri"/>
        <family val="2"/>
      </rPr>
      <t xml:space="preserve"> at least two days </t>
    </r>
    <r>
      <rPr>
        <b/>
        <i/>
        <sz val="12"/>
        <rFont val="Calibri"/>
        <family val="2"/>
      </rPr>
      <t xml:space="preserve">before </t>
    </r>
    <r>
      <rPr>
        <b/>
        <sz val="12"/>
        <rFont val="Calibri"/>
        <family val="2"/>
      </rPr>
      <t>test.</t>
    </r>
  </si>
  <si>
    <r>
      <t>School District with a Primary:</t>
    </r>
    <r>
      <rPr>
        <sz val="12"/>
        <rFont val="Calibri"/>
        <family val="2"/>
      </rPr>
      <t xml:space="preserve"> Period of time to do public accuracy test of </t>
    </r>
    <r>
      <rPr>
        <b/>
        <i/>
        <u/>
        <sz val="12"/>
        <rFont val="Calibri"/>
        <family val="2"/>
      </rPr>
      <t>Odd-Year General Election Date</t>
    </r>
    <r>
      <rPr>
        <sz val="12"/>
        <rFont val="Calibri"/>
        <family val="2"/>
      </rPr>
      <t xml:space="preserve"> voting equipment to include tabulator and/or assistive voting devices – within 14 days of election. </t>
    </r>
    <r>
      <rPr>
        <b/>
        <sz val="12"/>
        <rFont val="Calibri"/>
        <family val="2"/>
      </rPr>
      <t xml:space="preserve">Publish </t>
    </r>
    <r>
      <rPr>
        <b/>
        <u/>
        <sz val="12"/>
        <rFont val="Calibri"/>
        <family val="2"/>
      </rPr>
      <t>notice</t>
    </r>
    <r>
      <rPr>
        <b/>
        <sz val="12"/>
        <rFont val="Calibri"/>
        <family val="2"/>
      </rPr>
      <t xml:space="preserve"> at least two days </t>
    </r>
    <r>
      <rPr>
        <b/>
        <i/>
        <sz val="12"/>
        <rFont val="Calibri"/>
        <family val="2"/>
      </rPr>
      <t xml:space="preserve">before </t>
    </r>
    <r>
      <rPr>
        <b/>
        <sz val="12"/>
        <rFont val="Calibri"/>
        <family val="2"/>
      </rPr>
      <t>test.</t>
    </r>
  </si>
  <si>
    <r>
      <t>School District without a Primary:</t>
    </r>
    <r>
      <rPr>
        <sz val="12"/>
        <rFont val="Calibri"/>
        <family val="2"/>
      </rPr>
      <t xml:space="preserve"> Period of time to do public accuracy test of </t>
    </r>
    <r>
      <rPr>
        <b/>
        <i/>
        <u/>
        <sz val="12"/>
        <rFont val="Calibri"/>
        <family val="2"/>
      </rPr>
      <t>Odd-Year General Election Date</t>
    </r>
    <r>
      <rPr>
        <sz val="12"/>
        <rFont val="Calibri"/>
        <family val="2"/>
      </rPr>
      <t xml:space="preserve"> voting equipment to include tabulator and/or assistive voting devices – within 14 days of election. </t>
    </r>
    <r>
      <rPr>
        <b/>
        <sz val="12"/>
        <rFont val="Calibri"/>
        <family val="2"/>
      </rPr>
      <t xml:space="preserve">Publish </t>
    </r>
    <r>
      <rPr>
        <b/>
        <u/>
        <sz val="12"/>
        <rFont val="Calibri"/>
        <family val="2"/>
      </rPr>
      <t>notice</t>
    </r>
    <r>
      <rPr>
        <b/>
        <sz val="12"/>
        <rFont val="Calibri"/>
        <family val="2"/>
      </rPr>
      <t xml:space="preserve"> at least two days </t>
    </r>
    <r>
      <rPr>
        <b/>
        <i/>
        <sz val="12"/>
        <rFont val="Calibri"/>
        <family val="2"/>
      </rPr>
      <t xml:space="preserve">before </t>
    </r>
    <r>
      <rPr>
        <b/>
        <sz val="12"/>
        <rFont val="Calibri"/>
        <family val="2"/>
      </rPr>
      <t>test.</t>
    </r>
  </si>
  <si>
    <r>
      <t>Election Administration:</t>
    </r>
    <r>
      <rPr>
        <sz val="12"/>
        <rFont val="Calibri"/>
        <family val="2"/>
      </rPr>
      <t xml:space="preserve"> Last day to </t>
    </r>
    <r>
      <rPr>
        <u/>
        <sz val="12"/>
        <rFont val="Calibri"/>
        <family val="2"/>
      </rPr>
      <t>post</t>
    </r>
    <r>
      <rPr>
        <sz val="12"/>
        <rFont val="Calibri"/>
        <family val="2"/>
      </rPr>
      <t xml:space="preserve"> notice of </t>
    </r>
    <r>
      <rPr>
        <b/>
        <i/>
        <u/>
        <sz val="12"/>
        <rFont val="Calibri"/>
        <family val="2"/>
      </rPr>
      <t xml:space="preserve">Odd-Year General Election Date </t>
    </r>
    <r>
      <rPr>
        <sz val="12"/>
        <rFont val="Calibri"/>
        <family val="2"/>
      </rPr>
      <t xml:space="preserve">municipal and school district general and/or special elections – at least 10 days before election. (Optional for 1st, 2nd and 3rd class cities and *metro towns; </t>
    </r>
    <r>
      <rPr>
        <i/>
        <sz val="12"/>
        <rFont val="Calibri"/>
        <family val="2"/>
      </rPr>
      <t>mandatory</t>
    </r>
    <r>
      <rPr>
        <sz val="12"/>
        <rFont val="Calibri"/>
        <family val="2"/>
      </rPr>
      <t xml:space="preserve"> for 4th class cities and *non-metro towns that </t>
    </r>
    <r>
      <rPr>
        <i/>
        <sz val="12"/>
        <rFont val="Calibri"/>
        <family val="2"/>
      </rPr>
      <t>dispensed</t>
    </r>
    <r>
      <rPr>
        <sz val="12"/>
        <rFont val="Calibri"/>
        <family val="2"/>
      </rPr>
      <t xml:space="preserve"> with published notices)</t>
    </r>
  </si>
  <si>
    <r>
      <t>City with a Primary:</t>
    </r>
    <r>
      <rPr>
        <sz val="12"/>
        <rFont val="Calibri"/>
        <family val="2"/>
      </rPr>
      <t xml:space="preserve"> Last day to </t>
    </r>
    <r>
      <rPr>
        <u/>
        <sz val="12"/>
        <rFont val="Calibri"/>
        <family val="2"/>
      </rPr>
      <t>post</t>
    </r>
    <r>
      <rPr>
        <sz val="12"/>
        <rFont val="Calibri"/>
        <family val="2"/>
      </rPr>
      <t xml:space="preserve"> notice of </t>
    </r>
    <r>
      <rPr>
        <b/>
        <i/>
        <u/>
        <sz val="12"/>
        <rFont val="Calibri"/>
        <family val="2"/>
      </rPr>
      <t xml:space="preserve">Odd-Year General Election Date </t>
    </r>
    <r>
      <rPr>
        <sz val="12"/>
        <rFont val="Calibri"/>
        <family val="2"/>
      </rPr>
      <t xml:space="preserve">municipal and school district general and/or special elections – at least 10 days before election. (Optional for 1st, 2nd and 3rd class cities and *metro towns; </t>
    </r>
    <r>
      <rPr>
        <i/>
        <sz val="12"/>
        <rFont val="Calibri"/>
        <family val="2"/>
      </rPr>
      <t>mandatory</t>
    </r>
    <r>
      <rPr>
        <sz val="12"/>
        <rFont val="Calibri"/>
        <family val="2"/>
      </rPr>
      <t xml:space="preserve"> for 4th class cities and *non-metro towns that </t>
    </r>
    <r>
      <rPr>
        <i/>
        <sz val="12"/>
        <rFont val="Calibri"/>
        <family val="2"/>
      </rPr>
      <t>dispensed</t>
    </r>
    <r>
      <rPr>
        <sz val="12"/>
        <rFont val="Calibri"/>
        <family val="2"/>
      </rPr>
      <t xml:space="preserve"> with published notices)</t>
    </r>
  </si>
  <si>
    <r>
      <t>City without a Primary:</t>
    </r>
    <r>
      <rPr>
        <sz val="12"/>
        <rFont val="Calibri"/>
        <family val="2"/>
      </rPr>
      <t xml:space="preserve"> Last day to </t>
    </r>
    <r>
      <rPr>
        <u/>
        <sz val="12"/>
        <rFont val="Calibri"/>
        <family val="2"/>
      </rPr>
      <t>post</t>
    </r>
    <r>
      <rPr>
        <sz val="12"/>
        <rFont val="Calibri"/>
        <family val="2"/>
      </rPr>
      <t xml:space="preserve"> notice of </t>
    </r>
    <r>
      <rPr>
        <b/>
        <i/>
        <u/>
        <sz val="12"/>
        <rFont val="Calibri"/>
        <family val="2"/>
      </rPr>
      <t xml:space="preserve">Odd-Year General Election Date </t>
    </r>
    <r>
      <rPr>
        <sz val="12"/>
        <rFont val="Calibri"/>
        <family val="2"/>
      </rPr>
      <t xml:space="preserve">municipal and school district general and/or special elections – at least 10 days before election. (Optional for 1st, 2nd and 3rd class cities and *metro towns; </t>
    </r>
    <r>
      <rPr>
        <i/>
        <sz val="12"/>
        <rFont val="Calibri"/>
        <family val="2"/>
      </rPr>
      <t>mandatory</t>
    </r>
    <r>
      <rPr>
        <sz val="12"/>
        <rFont val="Calibri"/>
        <family val="2"/>
      </rPr>
      <t xml:space="preserve"> for 4th class cities and *non-metro towns that </t>
    </r>
    <r>
      <rPr>
        <i/>
        <sz val="12"/>
        <rFont val="Calibri"/>
        <family val="2"/>
      </rPr>
      <t>dispensed</t>
    </r>
    <r>
      <rPr>
        <sz val="12"/>
        <rFont val="Calibri"/>
        <family val="2"/>
      </rPr>
      <t xml:space="preserve"> with published notices)</t>
    </r>
  </si>
  <si>
    <r>
      <t>Town with November Elections:</t>
    </r>
    <r>
      <rPr>
        <sz val="12"/>
        <rFont val="Calibri"/>
        <family val="2"/>
      </rPr>
      <t xml:space="preserve"> Last day to </t>
    </r>
    <r>
      <rPr>
        <u/>
        <sz val="12"/>
        <rFont val="Calibri"/>
        <family val="2"/>
      </rPr>
      <t>post</t>
    </r>
    <r>
      <rPr>
        <sz val="12"/>
        <rFont val="Calibri"/>
        <family val="2"/>
      </rPr>
      <t xml:space="preserve"> notice of </t>
    </r>
    <r>
      <rPr>
        <b/>
        <i/>
        <u/>
        <sz val="12"/>
        <rFont val="Calibri"/>
        <family val="2"/>
      </rPr>
      <t xml:space="preserve">Odd-Year General Election Date </t>
    </r>
    <r>
      <rPr>
        <sz val="12"/>
        <rFont val="Calibri"/>
        <family val="2"/>
      </rPr>
      <t xml:space="preserve">municipal and school district general and/or special elections – at least 10 days before election. (Optional for 1st, 2nd and 3rd class cities and *metro towns; </t>
    </r>
    <r>
      <rPr>
        <i/>
        <sz val="12"/>
        <rFont val="Calibri"/>
        <family val="2"/>
      </rPr>
      <t>mandatory</t>
    </r>
    <r>
      <rPr>
        <sz val="12"/>
        <rFont val="Calibri"/>
        <family val="2"/>
      </rPr>
      <t xml:space="preserve"> for 4th class cities and *non-metro towns that </t>
    </r>
    <r>
      <rPr>
        <i/>
        <sz val="12"/>
        <rFont val="Calibri"/>
        <family val="2"/>
      </rPr>
      <t>dispensed</t>
    </r>
    <r>
      <rPr>
        <sz val="12"/>
        <rFont val="Calibri"/>
        <family val="2"/>
      </rPr>
      <t xml:space="preserve"> with published notices)</t>
    </r>
  </si>
  <si>
    <r>
      <t>School District with a Primary:</t>
    </r>
    <r>
      <rPr>
        <sz val="12"/>
        <rFont val="Calibri"/>
        <family val="2"/>
      </rPr>
      <t xml:space="preserve"> Last day to </t>
    </r>
    <r>
      <rPr>
        <u/>
        <sz val="12"/>
        <rFont val="Calibri"/>
        <family val="2"/>
      </rPr>
      <t>post</t>
    </r>
    <r>
      <rPr>
        <sz val="12"/>
        <rFont val="Calibri"/>
        <family val="2"/>
      </rPr>
      <t xml:space="preserve"> notice of </t>
    </r>
    <r>
      <rPr>
        <b/>
        <i/>
        <u/>
        <sz val="12"/>
        <rFont val="Calibri"/>
        <family val="2"/>
      </rPr>
      <t xml:space="preserve">Odd-Year General Election Date </t>
    </r>
    <r>
      <rPr>
        <sz val="12"/>
        <rFont val="Calibri"/>
        <family val="2"/>
      </rPr>
      <t xml:space="preserve">municipal and school district general and/or special elections – at least 10 days before election. (Optional for 1st, 2nd and 3rd class cities and *metro towns; </t>
    </r>
    <r>
      <rPr>
        <i/>
        <sz val="12"/>
        <rFont val="Calibri"/>
        <family val="2"/>
      </rPr>
      <t>mandatory</t>
    </r>
    <r>
      <rPr>
        <sz val="12"/>
        <rFont val="Calibri"/>
        <family val="2"/>
      </rPr>
      <t xml:space="preserve"> for 4th class cities and *non-metro towns that </t>
    </r>
    <r>
      <rPr>
        <i/>
        <sz val="12"/>
        <rFont val="Calibri"/>
        <family val="2"/>
      </rPr>
      <t>dispensed</t>
    </r>
    <r>
      <rPr>
        <sz val="12"/>
        <rFont val="Calibri"/>
        <family val="2"/>
      </rPr>
      <t xml:space="preserve"> with published notices)</t>
    </r>
  </si>
  <si>
    <r>
      <t>School District without a Primary:</t>
    </r>
    <r>
      <rPr>
        <sz val="12"/>
        <rFont val="Calibri"/>
        <family val="2"/>
      </rPr>
      <t xml:space="preserve"> Last day to </t>
    </r>
    <r>
      <rPr>
        <u/>
        <sz val="12"/>
        <rFont val="Calibri"/>
        <family val="2"/>
      </rPr>
      <t>post</t>
    </r>
    <r>
      <rPr>
        <sz val="12"/>
        <rFont val="Calibri"/>
        <family val="2"/>
      </rPr>
      <t xml:space="preserve"> notice of </t>
    </r>
    <r>
      <rPr>
        <b/>
        <i/>
        <u/>
        <sz val="12"/>
        <rFont val="Calibri"/>
        <family val="2"/>
      </rPr>
      <t xml:space="preserve">Odd-Year General Election Date </t>
    </r>
    <r>
      <rPr>
        <sz val="12"/>
        <rFont val="Calibri"/>
        <family val="2"/>
      </rPr>
      <t xml:space="preserve">municipal and school district general and/or special elections – at least 10 days before election. (Optional for 1st, 2nd and 3rd class cities and *metro towns; </t>
    </r>
    <r>
      <rPr>
        <i/>
        <sz val="12"/>
        <rFont val="Calibri"/>
        <family val="2"/>
      </rPr>
      <t>mandatory</t>
    </r>
    <r>
      <rPr>
        <sz val="12"/>
        <rFont val="Calibri"/>
        <family val="2"/>
      </rPr>
      <t xml:space="preserve"> for 4th class cities and *non-metro towns that </t>
    </r>
    <r>
      <rPr>
        <i/>
        <sz val="12"/>
        <rFont val="Calibri"/>
        <family val="2"/>
      </rPr>
      <t>dispensed</t>
    </r>
    <r>
      <rPr>
        <sz val="12"/>
        <rFont val="Calibri"/>
        <family val="2"/>
      </rPr>
      <t xml:space="preserve"> with published notices)</t>
    </r>
  </si>
  <si>
    <r>
      <t xml:space="preserve">Election Administration: </t>
    </r>
    <r>
      <rPr>
        <sz val="12"/>
        <rFont val="Calibri"/>
        <family val="2"/>
      </rPr>
      <t xml:space="preserve">Last day for an </t>
    </r>
    <r>
      <rPr>
        <b/>
        <i/>
        <u/>
        <sz val="12"/>
        <rFont val="Calibri"/>
        <family val="2"/>
      </rPr>
      <t>Odd-Year General Election Date</t>
    </r>
    <r>
      <rPr>
        <sz val="12"/>
        <rFont val="Calibri"/>
        <family val="2"/>
      </rPr>
      <t xml:space="preserve"> election judge to submit written notice to clerk of serving voluntarily without pay – no later than 10 days before the election.</t>
    </r>
  </si>
  <si>
    <r>
      <t xml:space="preserve">City with a Primary: </t>
    </r>
    <r>
      <rPr>
        <sz val="12"/>
        <rFont val="Calibri"/>
        <family val="2"/>
      </rPr>
      <t xml:space="preserve">Last day for an </t>
    </r>
    <r>
      <rPr>
        <b/>
        <i/>
        <u/>
        <sz val="12"/>
        <rFont val="Calibri"/>
        <family val="2"/>
      </rPr>
      <t>Odd-Year General Election Date</t>
    </r>
    <r>
      <rPr>
        <sz val="12"/>
        <rFont val="Calibri"/>
        <family val="2"/>
      </rPr>
      <t xml:space="preserve"> election judge to submit written notice to clerk of serving voluntarily without pay – no later than 10 days before the election.</t>
    </r>
  </si>
  <si>
    <r>
      <t xml:space="preserve">City without a Primary: </t>
    </r>
    <r>
      <rPr>
        <sz val="12"/>
        <rFont val="Calibri"/>
        <family val="2"/>
      </rPr>
      <t xml:space="preserve">Last day for an </t>
    </r>
    <r>
      <rPr>
        <b/>
        <i/>
        <u/>
        <sz val="12"/>
        <rFont val="Calibri"/>
        <family val="2"/>
      </rPr>
      <t>Odd-Year General Election Date</t>
    </r>
    <r>
      <rPr>
        <sz val="12"/>
        <rFont val="Calibri"/>
        <family val="2"/>
      </rPr>
      <t xml:space="preserve"> election judge to submit written notice to clerk of serving voluntarily without pay – no later than 10 days before the election.</t>
    </r>
  </si>
  <si>
    <r>
      <t xml:space="preserve">Town with November Elections: </t>
    </r>
    <r>
      <rPr>
        <sz val="12"/>
        <rFont val="Calibri"/>
        <family val="2"/>
      </rPr>
      <t xml:space="preserve">Last day for an </t>
    </r>
    <r>
      <rPr>
        <b/>
        <i/>
        <u/>
        <sz val="12"/>
        <rFont val="Calibri"/>
        <family val="2"/>
      </rPr>
      <t>Odd-Year General Election Date</t>
    </r>
    <r>
      <rPr>
        <sz val="12"/>
        <rFont val="Calibri"/>
        <family val="2"/>
      </rPr>
      <t xml:space="preserve"> election judge to submit written notice to clerk of serving voluntarily without pay – no later than 10 days before the election.</t>
    </r>
  </si>
  <si>
    <r>
      <t xml:space="preserve">School District with a Primary: </t>
    </r>
    <r>
      <rPr>
        <sz val="12"/>
        <rFont val="Calibri"/>
        <family val="2"/>
      </rPr>
      <t xml:space="preserve">Last day for an </t>
    </r>
    <r>
      <rPr>
        <b/>
        <i/>
        <u/>
        <sz val="12"/>
        <rFont val="Calibri"/>
        <family val="2"/>
      </rPr>
      <t>Odd-Year General Election Date</t>
    </r>
    <r>
      <rPr>
        <sz val="12"/>
        <rFont val="Calibri"/>
        <family val="2"/>
      </rPr>
      <t xml:space="preserve"> election judge to submit written notice to clerk of serving voluntarily without pay – no later than 10 days before the election.</t>
    </r>
  </si>
  <si>
    <r>
      <t xml:space="preserve">School District without a Primary: </t>
    </r>
    <r>
      <rPr>
        <sz val="12"/>
        <rFont val="Calibri"/>
        <family val="2"/>
      </rPr>
      <t xml:space="preserve">Last day for an </t>
    </r>
    <r>
      <rPr>
        <b/>
        <i/>
        <u/>
        <sz val="12"/>
        <rFont val="Calibri"/>
        <family val="2"/>
      </rPr>
      <t>Odd-Year General Election Date</t>
    </r>
    <r>
      <rPr>
        <sz val="12"/>
        <rFont val="Calibri"/>
        <family val="2"/>
      </rPr>
      <t xml:space="preserve"> election judge to submit written notice to clerk of serving voluntarily without pay – no later than 10 days before the election.</t>
    </r>
  </si>
  <si>
    <r>
      <t>Election Administration:</t>
    </r>
    <r>
      <rPr>
        <sz val="12"/>
        <rFont val="Calibri"/>
        <family val="2"/>
      </rPr>
      <t xml:space="preserve"> Campaign finance reports due (</t>
    </r>
    <r>
      <rPr>
        <u/>
        <sz val="12"/>
        <rFont val="Calibri"/>
        <family val="2"/>
      </rPr>
      <t>If</t>
    </r>
    <r>
      <rPr>
        <sz val="12"/>
        <rFont val="Calibri"/>
        <family val="2"/>
      </rPr>
      <t xml:space="preserve"> more than $750 raised or spent </t>
    </r>
    <r>
      <rPr>
        <u/>
        <sz val="12"/>
        <rFont val="Calibri"/>
        <family val="2"/>
      </rPr>
      <t>and</t>
    </r>
    <r>
      <rPr>
        <sz val="12"/>
        <rFont val="Calibri"/>
        <family val="2"/>
      </rPr>
      <t xml:space="preserve"> an initial report has been filed) - 10 days before the </t>
    </r>
    <r>
      <rPr>
        <b/>
        <i/>
        <u/>
        <sz val="12"/>
        <rFont val="Calibri"/>
        <family val="2"/>
      </rPr>
      <t>Odd-Year General Election Date</t>
    </r>
    <r>
      <rPr>
        <sz val="12"/>
        <rFont val="Calibri"/>
        <family val="2"/>
      </rPr>
      <t xml:space="preserve"> election.</t>
    </r>
  </si>
  <si>
    <r>
      <t>City with a Primary:</t>
    </r>
    <r>
      <rPr>
        <sz val="12"/>
        <rFont val="Calibri"/>
        <family val="2"/>
      </rPr>
      <t xml:space="preserve"> Campaign finance reports due (</t>
    </r>
    <r>
      <rPr>
        <u/>
        <sz val="12"/>
        <rFont val="Calibri"/>
        <family val="2"/>
      </rPr>
      <t>If</t>
    </r>
    <r>
      <rPr>
        <sz val="12"/>
        <rFont val="Calibri"/>
        <family val="2"/>
      </rPr>
      <t xml:space="preserve"> more than $750 raised or spent </t>
    </r>
    <r>
      <rPr>
        <u/>
        <sz val="12"/>
        <rFont val="Calibri"/>
        <family val="2"/>
      </rPr>
      <t>and</t>
    </r>
    <r>
      <rPr>
        <sz val="12"/>
        <rFont val="Calibri"/>
        <family val="2"/>
      </rPr>
      <t xml:space="preserve"> an initial report has been filed) - 10 days before the </t>
    </r>
    <r>
      <rPr>
        <b/>
        <i/>
        <u/>
        <sz val="12"/>
        <rFont val="Calibri"/>
        <family val="2"/>
      </rPr>
      <t>Odd-Year General Election Date</t>
    </r>
    <r>
      <rPr>
        <sz val="12"/>
        <rFont val="Calibri"/>
        <family val="2"/>
      </rPr>
      <t xml:space="preserve"> election.</t>
    </r>
  </si>
  <si>
    <r>
      <t>City without a Primary:</t>
    </r>
    <r>
      <rPr>
        <sz val="12"/>
        <rFont val="Calibri"/>
        <family val="2"/>
      </rPr>
      <t xml:space="preserve"> Campaign finance reports due (</t>
    </r>
    <r>
      <rPr>
        <u/>
        <sz val="12"/>
        <rFont val="Calibri"/>
        <family val="2"/>
      </rPr>
      <t>If</t>
    </r>
    <r>
      <rPr>
        <sz val="12"/>
        <rFont val="Calibri"/>
        <family val="2"/>
      </rPr>
      <t xml:space="preserve"> more than $750 raised or spent </t>
    </r>
    <r>
      <rPr>
        <u/>
        <sz val="12"/>
        <rFont val="Calibri"/>
        <family val="2"/>
      </rPr>
      <t>and</t>
    </r>
    <r>
      <rPr>
        <sz val="12"/>
        <rFont val="Calibri"/>
        <family val="2"/>
      </rPr>
      <t xml:space="preserve"> an initial report has been filed) - 10 days before the </t>
    </r>
    <r>
      <rPr>
        <b/>
        <i/>
        <u/>
        <sz val="12"/>
        <rFont val="Calibri"/>
        <family val="2"/>
      </rPr>
      <t>Odd-Year General Election Date</t>
    </r>
    <r>
      <rPr>
        <sz val="12"/>
        <rFont val="Calibri"/>
        <family val="2"/>
      </rPr>
      <t xml:space="preserve"> election.</t>
    </r>
  </si>
  <si>
    <r>
      <t>Town with November Elections:</t>
    </r>
    <r>
      <rPr>
        <sz val="12"/>
        <rFont val="Calibri"/>
        <family val="2"/>
      </rPr>
      <t xml:space="preserve"> Campaign finance reports due (</t>
    </r>
    <r>
      <rPr>
        <u/>
        <sz val="12"/>
        <rFont val="Calibri"/>
        <family val="2"/>
      </rPr>
      <t>If</t>
    </r>
    <r>
      <rPr>
        <sz val="12"/>
        <rFont val="Calibri"/>
        <family val="2"/>
      </rPr>
      <t xml:space="preserve"> more than $750 raised or spent </t>
    </r>
    <r>
      <rPr>
        <u/>
        <sz val="12"/>
        <rFont val="Calibri"/>
        <family val="2"/>
      </rPr>
      <t>and</t>
    </r>
    <r>
      <rPr>
        <sz val="12"/>
        <rFont val="Calibri"/>
        <family val="2"/>
      </rPr>
      <t xml:space="preserve"> an initial report has been filed) - 10 days before the </t>
    </r>
    <r>
      <rPr>
        <b/>
        <i/>
        <u/>
        <sz val="12"/>
        <rFont val="Calibri"/>
        <family val="2"/>
      </rPr>
      <t>Odd-Year General Election Date</t>
    </r>
    <r>
      <rPr>
        <sz val="12"/>
        <rFont val="Calibri"/>
        <family val="2"/>
      </rPr>
      <t xml:space="preserve"> election.</t>
    </r>
  </si>
  <si>
    <r>
      <t>School District with a Primary:</t>
    </r>
    <r>
      <rPr>
        <sz val="12"/>
        <rFont val="Calibri"/>
        <family val="2"/>
      </rPr>
      <t xml:space="preserve"> Campaign finance reports due (</t>
    </r>
    <r>
      <rPr>
        <u/>
        <sz val="12"/>
        <rFont val="Calibri"/>
        <family val="2"/>
      </rPr>
      <t>If</t>
    </r>
    <r>
      <rPr>
        <sz val="12"/>
        <rFont val="Calibri"/>
        <family val="2"/>
      </rPr>
      <t xml:space="preserve"> more than $750 raised or spent </t>
    </r>
    <r>
      <rPr>
        <u/>
        <sz val="12"/>
        <rFont val="Calibri"/>
        <family val="2"/>
      </rPr>
      <t>and</t>
    </r>
    <r>
      <rPr>
        <sz val="12"/>
        <rFont val="Calibri"/>
        <family val="2"/>
      </rPr>
      <t xml:space="preserve"> an initial report has been filed) - 10 days before the </t>
    </r>
    <r>
      <rPr>
        <b/>
        <i/>
        <u/>
        <sz val="12"/>
        <rFont val="Calibri"/>
        <family val="2"/>
      </rPr>
      <t>Odd-Year General Election Date</t>
    </r>
    <r>
      <rPr>
        <sz val="12"/>
        <rFont val="Calibri"/>
        <family val="2"/>
      </rPr>
      <t xml:space="preserve"> election.</t>
    </r>
  </si>
  <si>
    <r>
      <t>School District without a Primary:</t>
    </r>
    <r>
      <rPr>
        <sz val="12"/>
        <rFont val="Calibri"/>
        <family val="2"/>
      </rPr>
      <t xml:space="preserve"> Campaign finance reports due (</t>
    </r>
    <r>
      <rPr>
        <u/>
        <sz val="12"/>
        <rFont val="Calibri"/>
        <family val="2"/>
      </rPr>
      <t>If</t>
    </r>
    <r>
      <rPr>
        <sz val="12"/>
        <rFont val="Calibri"/>
        <family val="2"/>
      </rPr>
      <t xml:space="preserve"> more than $750 raised or spent </t>
    </r>
    <r>
      <rPr>
        <u/>
        <sz val="12"/>
        <rFont val="Calibri"/>
        <family val="2"/>
      </rPr>
      <t>and</t>
    </r>
    <r>
      <rPr>
        <sz val="12"/>
        <rFont val="Calibri"/>
        <family val="2"/>
      </rPr>
      <t xml:space="preserve"> an initial report has been filed) - 10 days before the </t>
    </r>
    <r>
      <rPr>
        <b/>
        <i/>
        <u/>
        <sz val="12"/>
        <rFont val="Calibri"/>
        <family val="2"/>
      </rPr>
      <t>Odd-Year General Election Date</t>
    </r>
    <r>
      <rPr>
        <sz val="12"/>
        <rFont val="Calibri"/>
        <family val="2"/>
      </rPr>
      <t xml:space="preserve"> election.</t>
    </r>
  </si>
  <si>
    <r>
      <t xml:space="preserve">Election Administration: </t>
    </r>
    <r>
      <rPr>
        <sz val="12"/>
        <rFont val="Calibri"/>
        <family val="2"/>
      </rPr>
      <t xml:space="preserve">Final corrected master list available for </t>
    </r>
    <r>
      <rPr>
        <b/>
        <i/>
        <u/>
        <sz val="12"/>
        <rFont val="Calibri"/>
        <family val="2"/>
      </rPr>
      <t>Odd-Year General Election Date</t>
    </r>
    <r>
      <rPr>
        <sz val="12"/>
        <rFont val="Calibri"/>
        <family val="2"/>
      </rPr>
      <t xml:space="preserve"> elections - 7 days before election.</t>
    </r>
  </si>
  <si>
    <r>
      <t xml:space="preserve">City with a Primary: </t>
    </r>
    <r>
      <rPr>
        <sz val="12"/>
        <rFont val="Calibri"/>
        <family val="2"/>
      </rPr>
      <t xml:space="preserve">Final corrected master list available for </t>
    </r>
    <r>
      <rPr>
        <b/>
        <i/>
        <u/>
        <sz val="12"/>
        <rFont val="Calibri"/>
        <family val="2"/>
      </rPr>
      <t>Odd-Year General Election Date</t>
    </r>
    <r>
      <rPr>
        <sz val="12"/>
        <rFont val="Calibri"/>
        <family val="2"/>
      </rPr>
      <t xml:space="preserve"> elections - 7 days before election.</t>
    </r>
  </si>
  <si>
    <r>
      <t xml:space="preserve">City without a Primary: </t>
    </r>
    <r>
      <rPr>
        <sz val="12"/>
        <rFont val="Calibri"/>
        <family val="2"/>
      </rPr>
      <t xml:space="preserve">Final corrected master list available for </t>
    </r>
    <r>
      <rPr>
        <b/>
        <i/>
        <u/>
        <sz val="12"/>
        <rFont val="Calibri"/>
        <family val="2"/>
      </rPr>
      <t>Odd-Year General Election Date</t>
    </r>
    <r>
      <rPr>
        <sz val="12"/>
        <rFont val="Calibri"/>
        <family val="2"/>
      </rPr>
      <t xml:space="preserve"> elections - 7 days before election.</t>
    </r>
  </si>
  <si>
    <r>
      <t xml:space="preserve">Town with November Elections: </t>
    </r>
    <r>
      <rPr>
        <sz val="12"/>
        <rFont val="Calibri"/>
        <family val="2"/>
      </rPr>
      <t xml:space="preserve">Final corrected master list available for </t>
    </r>
    <r>
      <rPr>
        <b/>
        <i/>
        <u/>
        <sz val="12"/>
        <rFont val="Calibri"/>
        <family val="2"/>
      </rPr>
      <t>Odd-Year General Election Date</t>
    </r>
    <r>
      <rPr>
        <sz val="12"/>
        <rFont val="Calibri"/>
        <family val="2"/>
      </rPr>
      <t xml:space="preserve"> elections - 7 days before election.</t>
    </r>
  </si>
  <si>
    <r>
      <t xml:space="preserve">School District with a Primary: </t>
    </r>
    <r>
      <rPr>
        <sz val="12"/>
        <rFont val="Calibri"/>
        <family val="2"/>
      </rPr>
      <t xml:space="preserve">Final corrected master list available for </t>
    </r>
    <r>
      <rPr>
        <b/>
        <i/>
        <u/>
        <sz val="12"/>
        <rFont val="Calibri"/>
        <family val="2"/>
      </rPr>
      <t>Odd-Year General Election Date</t>
    </r>
    <r>
      <rPr>
        <sz val="12"/>
        <rFont val="Calibri"/>
        <family val="2"/>
      </rPr>
      <t xml:space="preserve"> elections - 7 days before election.</t>
    </r>
  </si>
  <si>
    <r>
      <t xml:space="preserve">School District without a Primary: </t>
    </r>
    <r>
      <rPr>
        <sz val="12"/>
        <rFont val="Calibri"/>
        <family val="2"/>
      </rPr>
      <t xml:space="preserve">Final corrected master list available for </t>
    </r>
    <r>
      <rPr>
        <b/>
        <i/>
        <u/>
        <sz val="12"/>
        <rFont val="Calibri"/>
        <family val="2"/>
      </rPr>
      <t>Odd-Year General Election Date</t>
    </r>
    <r>
      <rPr>
        <sz val="12"/>
        <rFont val="Calibri"/>
        <family val="2"/>
      </rPr>
      <t xml:space="preserve"> elections - 7 days before election.</t>
    </r>
  </si>
  <si>
    <r>
      <t xml:space="preserve">Election Administration: </t>
    </r>
    <r>
      <rPr>
        <sz val="12"/>
        <rFont val="Calibri"/>
        <family val="2"/>
      </rPr>
      <t xml:space="preserve">Last day for 1st, 2nd and 3rd class city , *metro-town and school district clerk to publish </t>
    </r>
    <r>
      <rPr>
        <i/>
        <sz val="12"/>
        <rFont val="Calibri"/>
        <family val="2"/>
      </rPr>
      <t>2nd</t>
    </r>
    <r>
      <rPr>
        <sz val="12"/>
        <rFont val="Calibri"/>
        <family val="2"/>
      </rPr>
      <t xml:space="preserve"> of 2 </t>
    </r>
    <r>
      <rPr>
        <b/>
        <i/>
        <u/>
        <sz val="12"/>
        <rFont val="Calibri"/>
        <family val="2"/>
      </rPr>
      <t>Odd-Year General Election Date</t>
    </r>
    <r>
      <rPr>
        <sz val="12"/>
        <rFont val="Calibri"/>
        <family val="2"/>
      </rPr>
      <t xml:space="preserve"> general and/or special election </t>
    </r>
    <r>
      <rPr>
        <u/>
        <sz val="12"/>
        <rFont val="Calibri"/>
        <family val="2"/>
      </rPr>
      <t>Notice of Election</t>
    </r>
    <r>
      <rPr>
        <sz val="12"/>
        <rFont val="Calibri"/>
        <family val="2"/>
      </rPr>
      <t xml:space="preserve"> - 1 week before election. (Optional for 4th class cities and *non-metro towns)</t>
    </r>
  </si>
  <si>
    <r>
      <t xml:space="preserve">City with a Primary: </t>
    </r>
    <r>
      <rPr>
        <sz val="12"/>
        <rFont val="Calibri"/>
        <family val="2"/>
      </rPr>
      <t xml:space="preserve">Last day for 1st, 2nd and 3rd class city , *metro-town and school district clerk to publish </t>
    </r>
    <r>
      <rPr>
        <i/>
        <sz val="12"/>
        <rFont val="Calibri"/>
        <family val="2"/>
      </rPr>
      <t>2nd</t>
    </r>
    <r>
      <rPr>
        <sz val="12"/>
        <rFont val="Calibri"/>
        <family val="2"/>
      </rPr>
      <t xml:space="preserve"> of 2 </t>
    </r>
    <r>
      <rPr>
        <b/>
        <i/>
        <u/>
        <sz val="12"/>
        <rFont val="Calibri"/>
        <family val="2"/>
      </rPr>
      <t>Odd-Year General Election Date</t>
    </r>
    <r>
      <rPr>
        <sz val="12"/>
        <rFont val="Calibri"/>
        <family val="2"/>
      </rPr>
      <t xml:space="preserve"> general and/or special election </t>
    </r>
    <r>
      <rPr>
        <u/>
        <sz val="12"/>
        <rFont val="Calibri"/>
        <family val="2"/>
      </rPr>
      <t>Notice of Election</t>
    </r>
    <r>
      <rPr>
        <sz val="12"/>
        <rFont val="Calibri"/>
        <family val="2"/>
      </rPr>
      <t xml:space="preserve"> - 1 week before election. (Optional for 4th class cities and *non-metro towns)</t>
    </r>
  </si>
  <si>
    <r>
      <t xml:space="preserve">City without a Primary: </t>
    </r>
    <r>
      <rPr>
        <sz val="12"/>
        <rFont val="Calibri"/>
        <family val="2"/>
      </rPr>
      <t xml:space="preserve">Last day for 1st, 2nd and 3rd class city , *metro-town and school district clerk to publish </t>
    </r>
    <r>
      <rPr>
        <i/>
        <sz val="12"/>
        <rFont val="Calibri"/>
        <family val="2"/>
      </rPr>
      <t>2nd</t>
    </r>
    <r>
      <rPr>
        <sz val="12"/>
        <rFont val="Calibri"/>
        <family val="2"/>
      </rPr>
      <t xml:space="preserve"> of 2 </t>
    </r>
    <r>
      <rPr>
        <b/>
        <i/>
        <u/>
        <sz val="12"/>
        <rFont val="Calibri"/>
        <family val="2"/>
      </rPr>
      <t>Odd-Year General Election Date</t>
    </r>
    <r>
      <rPr>
        <sz val="12"/>
        <rFont val="Calibri"/>
        <family val="2"/>
      </rPr>
      <t xml:space="preserve"> general and/or special election </t>
    </r>
    <r>
      <rPr>
        <u/>
        <sz val="12"/>
        <rFont val="Calibri"/>
        <family val="2"/>
      </rPr>
      <t>Notice of Election</t>
    </r>
    <r>
      <rPr>
        <sz val="12"/>
        <rFont val="Calibri"/>
        <family val="2"/>
      </rPr>
      <t xml:space="preserve"> - 1 week before election. (Optional for 4th class cities and *non-metro towns)</t>
    </r>
  </si>
  <si>
    <r>
      <t xml:space="preserve">Town with November Elections: </t>
    </r>
    <r>
      <rPr>
        <sz val="12"/>
        <rFont val="Calibri"/>
        <family val="2"/>
      </rPr>
      <t xml:space="preserve">Last day for 1st, 2nd and 3rd class city , *metro-town and school district clerk to publish </t>
    </r>
    <r>
      <rPr>
        <i/>
        <sz val="12"/>
        <rFont val="Calibri"/>
        <family val="2"/>
      </rPr>
      <t>2nd</t>
    </r>
    <r>
      <rPr>
        <sz val="12"/>
        <rFont val="Calibri"/>
        <family val="2"/>
      </rPr>
      <t xml:space="preserve"> of 2 </t>
    </r>
    <r>
      <rPr>
        <b/>
        <i/>
        <u/>
        <sz val="12"/>
        <rFont val="Calibri"/>
        <family val="2"/>
      </rPr>
      <t>Odd-Year General Election Date</t>
    </r>
    <r>
      <rPr>
        <sz val="12"/>
        <rFont val="Calibri"/>
        <family val="2"/>
      </rPr>
      <t xml:space="preserve"> general and/or special election </t>
    </r>
    <r>
      <rPr>
        <u/>
        <sz val="12"/>
        <rFont val="Calibri"/>
        <family val="2"/>
      </rPr>
      <t>Notice of Election</t>
    </r>
    <r>
      <rPr>
        <sz val="12"/>
        <rFont val="Calibri"/>
        <family val="2"/>
      </rPr>
      <t xml:space="preserve"> - 1 week before election. (Optional for 4th class cities and *non-metro towns)</t>
    </r>
  </si>
  <si>
    <r>
      <t xml:space="preserve">School District with a Primary: </t>
    </r>
    <r>
      <rPr>
        <sz val="12"/>
        <rFont val="Calibri"/>
        <family val="2"/>
      </rPr>
      <t xml:space="preserve">Last day for 1st, 2nd and 3rd class city , *metro-town and school district clerk to publish </t>
    </r>
    <r>
      <rPr>
        <i/>
        <sz val="12"/>
        <rFont val="Calibri"/>
        <family val="2"/>
      </rPr>
      <t>2nd</t>
    </r>
    <r>
      <rPr>
        <sz val="12"/>
        <rFont val="Calibri"/>
        <family val="2"/>
      </rPr>
      <t xml:space="preserve"> of 2 </t>
    </r>
    <r>
      <rPr>
        <b/>
        <i/>
        <u/>
        <sz val="12"/>
        <rFont val="Calibri"/>
        <family val="2"/>
      </rPr>
      <t>Odd-Year General Election Date</t>
    </r>
    <r>
      <rPr>
        <sz val="12"/>
        <rFont val="Calibri"/>
        <family val="2"/>
      </rPr>
      <t xml:space="preserve"> general and/or special election </t>
    </r>
    <r>
      <rPr>
        <u/>
        <sz val="12"/>
        <rFont val="Calibri"/>
        <family val="2"/>
      </rPr>
      <t>Notice of Election</t>
    </r>
    <r>
      <rPr>
        <sz val="12"/>
        <rFont val="Calibri"/>
        <family val="2"/>
      </rPr>
      <t xml:space="preserve"> - 1 week before election. (Optional for 4th class cities and *non-metro towns)</t>
    </r>
  </si>
  <si>
    <r>
      <t xml:space="preserve">School District without a Primary: </t>
    </r>
    <r>
      <rPr>
        <sz val="12"/>
        <rFont val="Calibri"/>
        <family val="2"/>
      </rPr>
      <t xml:space="preserve">Last day for 1st, 2nd and 3rd class city , *metro-town and school district clerk to publish </t>
    </r>
    <r>
      <rPr>
        <i/>
        <sz val="12"/>
        <rFont val="Calibri"/>
        <family val="2"/>
      </rPr>
      <t>2nd</t>
    </r>
    <r>
      <rPr>
        <sz val="12"/>
        <rFont val="Calibri"/>
        <family val="2"/>
      </rPr>
      <t xml:space="preserve"> of 2 </t>
    </r>
    <r>
      <rPr>
        <b/>
        <i/>
        <u/>
        <sz val="12"/>
        <rFont val="Calibri"/>
        <family val="2"/>
      </rPr>
      <t>Odd-Year General Election Date</t>
    </r>
    <r>
      <rPr>
        <sz val="12"/>
        <rFont val="Calibri"/>
        <family val="2"/>
      </rPr>
      <t xml:space="preserve"> general and/or special election </t>
    </r>
    <r>
      <rPr>
        <u/>
        <sz val="12"/>
        <rFont val="Calibri"/>
        <family val="2"/>
      </rPr>
      <t>Notice of Election</t>
    </r>
    <r>
      <rPr>
        <sz val="12"/>
        <rFont val="Calibri"/>
        <family val="2"/>
      </rPr>
      <t xml:space="preserve"> - 1 week before election. (Optional for 4th class cities and *non-metro towns)</t>
    </r>
  </si>
  <si>
    <r>
      <t xml:space="preserve">Election Administration: </t>
    </r>
    <r>
      <rPr>
        <sz val="12"/>
        <rFont val="Calibri"/>
        <family val="2"/>
      </rPr>
      <t xml:space="preserve">After the close of business on the 7th day before the </t>
    </r>
    <r>
      <rPr>
        <b/>
        <i/>
        <u/>
        <sz val="12"/>
        <rFont val="Calibri"/>
        <family val="2"/>
      </rPr>
      <t>Odd-Year General Election Date</t>
    </r>
    <r>
      <rPr>
        <sz val="12"/>
        <rFont val="Calibri"/>
        <family val="2"/>
      </rPr>
      <t xml:space="preserve"> elections, Absentee Ballot and Mail Ballot return envelopes marked as "accepted" may be opened, duplicated as needed, initialed and deposited in ballot box (counted) - begins the 7th day before election.</t>
    </r>
  </si>
  <si>
    <r>
      <t xml:space="preserve">Political Parties: </t>
    </r>
    <r>
      <rPr>
        <sz val="12"/>
        <rFont val="Calibri"/>
        <family val="2"/>
      </rPr>
      <t xml:space="preserve">After the close of business on the 7th day before the </t>
    </r>
    <r>
      <rPr>
        <b/>
        <i/>
        <u/>
        <sz val="12"/>
        <rFont val="Calibri"/>
        <family val="2"/>
      </rPr>
      <t>Odd-Year General Election Date</t>
    </r>
    <r>
      <rPr>
        <sz val="12"/>
        <rFont val="Calibri"/>
        <family val="2"/>
      </rPr>
      <t xml:space="preserve"> elections, Absentee Ballot and Mail Ballot return envelopes marked as "accepted" may be opened, duplicated as needed, initialed and deposited in ballot box (counted) - begins the 7th day before election.</t>
    </r>
  </si>
  <si>
    <r>
      <t xml:space="preserve">City with a Primary: </t>
    </r>
    <r>
      <rPr>
        <sz val="12"/>
        <rFont val="Calibri"/>
        <family val="2"/>
      </rPr>
      <t xml:space="preserve">After the close of business on the 7th day before the </t>
    </r>
    <r>
      <rPr>
        <b/>
        <i/>
        <u/>
        <sz val="12"/>
        <rFont val="Calibri"/>
        <family val="2"/>
      </rPr>
      <t>Odd-Year General Election Date</t>
    </r>
    <r>
      <rPr>
        <sz val="12"/>
        <rFont val="Calibri"/>
        <family val="2"/>
      </rPr>
      <t xml:space="preserve"> elections, Absentee Ballot and Mail Ballot return envelopes marked as "accepted" may be opened, duplicated as needed, initialed and deposited in ballot box (counted) - begins the 7th day before election.</t>
    </r>
  </si>
  <si>
    <r>
      <t xml:space="preserve">City without a Primary: </t>
    </r>
    <r>
      <rPr>
        <sz val="12"/>
        <rFont val="Calibri"/>
        <family val="2"/>
      </rPr>
      <t xml:space="preserve">After the close of business on the 7th day before the </t>
    </r>
    <r>
      <rPr>
        <b/>
        <i/>
        <u/>
        <sz val="12"/>
        <rFont val="Calibri"/>
        <family val="2"/>
      </rPr>
      <t>Odd-Year General Election Date</t>
    </r>
    <r>
      <rPr>
        <sz val="12"/>
        <rFont val="Calibri"/>
        <family val="2"/>
      </rPr>
      <t xml:space="preserve"> elections, Absentee Ballot and Mail Ballot return envelopes marked as "accepted" may be opened, duplicated as needed, initialed and deposited in ballot box (counted) - begins the 7th day before election.</t>
    </r>
  </si>
  <si>
    <r>
      <t xml:space="preserve">Town with November Elections: </t>
    </r>
    <r>
      <rPr>
        <sz val="12"/>
        <rFont val="Calibri"/>
        <family val="2"/>
      </rPr>
      <t xml:space="preserve">After the close of business on the 7th day before the </t>
    </r>
    <r>
      <rPr>
        <b/>
        <i/>
        <u/>
        <sz val="12"/>
        <rFont val="Calibri"/>
        <family val="2"/>
      </rPr>
      <t>Odd-Year General Election Date</t>
    </r>
    <r>
      <rPr>
        <sz val="12"/>
        <rFont val="Calibri"/>
        <family val="2"/>
      </rPr>
      <t xml:space="preserve"> elections, Absentee Ballot and Mail Ballot return envelopes marked as "accepted" may be opened, duplicated as needed, initialed and deposited in ballot box (counted) - begins the 7th day before election.</t>
    </r>
  </si>
  <si>
    <r>
      <t xml:space="preserve">School District with a Primary: </t>
    </r>
    <r>
      <rPr>
        <sz val="12"/>
        <rFont val="Calibri"/>
        <family val="2"/>
      </rPr>
      <t xml:space="preserve">After the close of business on the 7th day before the </t>
    </r>
    <r>
      <rPr>
        <b/>
        <i/>
        <u/>
        <sz val="12"/>
        <rFont val="Calibri"/>
        <family val="2"/>
      </rPr>
      <t>Odd-Year General Election Date</t>
    </r>
    <r>
      <rPr>
        <sz val="12"/>
        <rFont val="Calibri"/>
        <family val="2"/>
      </rPr>
      <t xml:space="preserve"> elections, Absentee Ballot and Mail Ballot return envelopes marked as "accepted" may be opened, duplicated as needed, initialed and deposited in ballot box (counted) - begins the 7th day before election.</t>
    </r>
  </si>
  <si>
    <r>
      <t xml:space="preserve">School District without a Primary: </t>
    </r>
    <r>
      <rPr>
        <sz val="12"/>
        <rFont val="Calibri"/>
        <family val="2"/>
      </rPr>
      <t xml:space="preserve">After the close of business on the 7th day before the </t>
    </r>
    <r>
      <rPr>
        <b/>
        <i/>
        <u/>
        <sz val="12"/>
        <rFont val="Calibri"/>
        <family val="2"/>
      </rPr>
      <t>Odd-Year General Election Date</t>
    </r>
    <r>
      <rPr>
        <sz val="12"/>
        <rFont val="Calibri"/>
        <family val="2"/>
      </rPr>
      <t xml:space="preserve"> elections, Absentee Ballot and Mail Ballot return envelopes marked as "accepted" may be opened, duplicated as needed, initialed and deposited in ballot box (counted) - begins the 7th day before election.</t>
    </r>
  </si>
  <si>
    <r>
      <t xml:space="preserve">Election Administration: </t>
    </r>
    <r>
      <rPr>
        <sz val="12"/>
        <rFont val="Calibri"/>
        <family val="2"/>
      </rPr>
      <t xml:space="preserve">Period of time when counties or municipalities can choose to make available a ballot counter and ballot box for the use of </t>
    </r>
    <r>
      <rPr>
        <b/>
        <i/>
        <u/>
        <sz val="12"/>
        <rFont val="Calibri"/>
        <family val="2"/>
      </rPr>
      <t>Odd-Year General Election Date</t>
    </r>
    <r>
      <rPr>
        <sz val="12"/>
        <rFont val="Calibri"/>
        <family val="2"/>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and signature of a certification statement are still required. If SVRS being used, the "accepted" Absentee Ballot must be immediately recorded in SVRS. This alternative procedure is not available for mail ballots - during the 7 days before the election.</t>
    </r>
  </si>
  <si>
    <r>
      <t xml:space="preserve">Political Parties: </t>
    </r>
    <r>
      <rPr>
        <sz val="12"/>
        <rFont val="Calibri"/>
        <family val="2"/>
      </rPr>
      <t xml:space="preserve">Period of time when counties or municipalities can choose to make available a ballot counter and ballot box for the use of </t>
    </r>
    <r>
      <rPr>
        <b/>
        <i/>
        <u/>
        <sz val="12"/>
        <rFont val="Calibri"/>
        <family val="2"/>
      </rPr>
      <t>Odd-Year General Election Date</t>
    </r>
    <r>
      <rPr>
        <sz val="12"/>
        <rFont val="Calibri"/>
        <family val="2"/>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and signature of a certification statement are still required. If SVRS being used, the "accepted" Absentee Ballot must be immediately recorded in SVRS. This alternative procedure is not available for mail ballots - during the 7 days before the election.</t>
    </r>
  </si>
  <si>
    <r>
      <t xml:space="preserve">City with a Primary: </t>
    </r>
    <r>
      <rPr>
        <sz val="12"/>
        <rFont val="Calibri"/>
        <family val="2"/>
      </rPr>
      <t xml:space="preserve">Period of time when counties or municipalities can choose to make available a ballot counter and ballot box for the use of </t>
    </r>
    <r>
      <rPr>
        <b/>
        <i/>
        <u/>
        <sz val="12"/>
        <rFont val="Calibri"/>
        <family val="2"/>
      </rPr>
      <t>Odd-Year General Election Date</t>
    </r>
    <r>
      <rPr>
        <sz val="12"/>
        <rFont val="Calibri"/>
        <family val="2"/>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and signature of a certification statement are still required. If SVRS being used, the "accepted" Absentee Ballot must be immediately recorded in SVRS. This alternative procedure is not available for mail ballots - during the 7 days before the election.</t>
    </r>
  </si>
  <si>
    <r>
      <t xml:space="preserve">City without a Primary: </t>
    </r>
    <r>
      <rPr>
        <sz val="12"/>
        <rFont val="Calibri"/>
        <family val="2"/>
      </rPr>
      <t xml:space="preserve">Period of time when counties or municipalities can choose to make available a ballot counter and ballot box for the use of </t>
    </r>
    <r>
      <rPr>
        <b/>
        <i/>
        <u/>
        <sz val="12"/>
        <rFont val="Calibri"/>
        <family val="2"/>
      </rPr>
      <t>Odd-Year General Election Date</t>
    </r>
    <r>
      <rPr>
        <sz val="12"/>
        <rFont val="Calibri"/>
        <family val="2"/>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and signature of a certification statement are still required. If SVRS being used, the "accepted" Absentee Ballot must be immediately recorded in SVRS. This alternative procedure is not available for mail ballots - during the 7 days before the election.</t>
    </r>
  </si>
  <si>
    <r>
      <t xml:space="preserve">Town with November Elections: </t>
    </r>
    <r>
      <rPr>
        <sz val="12"/>
        <rFont val="Calibri"/>
        <family val="2"/>
      </rPr>
      <t xml:space="preserve">Period of time when counties or municipalities can choose to make available a ballot counter and ballot box for the use of </t>
    </r>
    <r>
      <rPr>
        <b/>
        <i/>
        <u/>
        <sz val="12"/>
        <rFont val="Calibri"/>
        <family val="2"/>
      </rPr>
      <t>Odd-Year General Election Date</t>
    </r>
    <r>
      <rPr>
        <sz val="12"/>
        <rFont val="Calibri"/>
        <family val="2"/>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and signature of a certification statement are still required. If SVRS being used, the "accepted" Absentee Ballot must be immediately recorded in SVRS. This alternative procedure is not available for mail ballots - during the 7 days before the election.</t>
    </r>
  </si>
  <si>
    <r>
      <t>Election Administration:</t>
    </r>
    <r>
      <rPr>
        <sz val="12"/>
        <rFont val="Calibri"/>
        <family val="2"/>
      </rPr>
      <t xml:space="preserve"> Period of time for agent delivery of </t>
    </r>
    <r>
      <rPr>
        <b/>
        <i/>
        <u/>
        <sz val="12"/>
        <rFont val="Calibri"/>
        <family val="2"/>
      </rPr>
      <t>Odd-Year General Election Date</t>
    </r>
    <r>
      <rPr>
        <sz val="12"/>
        <rFont val="Calibri"/>
        <family val="2"/>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and until 2:00 p.m. on Election Day.</t>
    </r>
  </si>
  <si>
    <r>
      <t>City with a Primary:</t>
    </r>
    <r>
      <rPr>
        <sz val="12"/>
        <rFont val="Calibri"/>
        <family val="2"/>
      </rPr>
      <t xml:space="preserve"> Period of time for agent delivery of </t>
    </r>
    <r>
      <rPr>
        <b/>
        <i/>
        <u/>
        <sz val="12"/>
        <rFont val="Calibri"/>
        <family val="2"/>
      </rPr>
      <t>Odd-Year General Election Date</t>
    </r>
    <r>
      <rPr>
        <sz val="12"/>
        <rFont val="Calibri"/>
        <family val="2"/>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and until 2:00 p.m. on Election Day.</t>
    </r>
  </si>
  <si>
    <r>
      <t>City without a Primary:</t>
    </r>
    <r>
      <rPr>
        <sz val="12"/>
        <rFont val="Calibri"/>
        <family val="2"/>
      </rPr>
      <t xml:space="preserve"> Period of time for agent delivery of </t>
    </r>
    <r>
      <rPr>
        <b/>
        <i/>
        <u/>
        <sz val="12"/>
        <rFont val="Calibri"/>
        <family val="2"/>
      </rPr>
      <t>Odd-Year General Election Date</t>
    </r>
    <r>
      <rPr>
        <sz val="12"/>
        <rFont val="Calibri"/>
        <family val="2"/>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and until 2:00 p.m. on Election Day.</t>
    </r>
  </si>
  <si>
    <r>
      <t>Town with November Elections:</t>
    </r>
    <r>
      <rPr>
        <sz val="12"/>
        <rFont val="Calibri"/>
        <family val="2"/>
      </rPr>
      <t xml:space="preserve"> Period of time for agent delivery of </t>
    </r>
    <r>
      <rPr>
        <b/>
        <i/>
        <u/>
        <sz val="12"/>
        <rFont val="Calibri"/>
        <family val="2"/>
      </rPr>
      <t>Odd-Year General Election Date</t>
    </r>
    <r>
      <rPr>
        <sz val="12"/>
        <rFont val="Calibri"/>
        <family val="2"/>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and until 2:00 p.m. on Election Day.</t>
    </r>
  </si>
  <si>
    <r>
      <t>School District with a Primary:</t>
    </r>
    <r>
      <rPr>
        <sz val="12"/>
        <rFont val="Calibri"/>
        <family val="2"/>
      </rPr>
      <t xml:space="preserve"> Period of time for agent delivery of </t>
    </r>
    <r>
      <rPr>
        <b/>
        <i/>
        <u/>
        <sz val="12"/>
        <rFont val="Calibri"/>
        <family val="2"/>
      </rPr>
      <t>Odd-Year General Election Date</t>
    </r>
    <r>
      <rPr>
        <sz val="12"/>
        <rFont val="Calibri"/>
        <family val="2"/>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and until 2:00 p.m. on Election Day.</t>
    </r>
  </si>
  <si>
    <r>
      <t>School District without a Primary:</t>
    </r>
    <r>
      <rPr>
        <sz val="12"/>
        <rFont val="Calibri"/>
        <family val="2"/>
      </rPr>
      <t xml:space="preserve"> Period of time for agent delivery of </t>
    </r>
    <r>
      <rPr>
        <b/>
        <i/>
        <u/>
        <sz val="12"/>
        <rFont val="Calibri"/>
        <family val="2"/>
      </rPr>
      <t>Odd-Year General Election Date</t>
    </r>
    <r>
      <rPr>
        <sz val="12"/>
        <rFont val="Calibri"/>
        <family val="2"/>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and until 2:00 p.m. on Election Day.</t>
    </r>
  </si>
  <si>
    <r>
      <t>Election Administration:</t>
    </r>
    <r>
      <rPr>
        <sz val="12"/>
        <rFont val="Calibri"/>
        <family val="2"/>
      </rPr>
      <t xml:space="preserve"> If an Absentee Ballot or Mail Ballot returned ballot envelope is rejected within 5 days of the </t>
    </r>
    <r>
      <rPr>
        <b/>
        <i/>
        <u/>
        <sz val="12"/>
        <rFont val="Calibri"/>
        <family val="2"/>
      </rPr>
      <t>Odd-Year General Election Date</t>
    </r>
    <r>
      <rPr>
        <sz val="12"/>
        <rFont val="Calibri"/>
        <family val="2"/>
      </rPr>
      <t xml:space="preserve"> elections, the envelopes must remain sealed and the administrator must attempt to contact the voter by telephone or e-mail to notify them of the rejection. Attempts to contact must be documented.</t>
    </r>
  </si>
  <si>
    <r>
      <t>City with a Primary:</t>
    </r>
    <r>
      <rPr>
        <sz val="12"/>
        <rFont val="Calibri"/>
        <family val="2"/>
      </rPr>
      <t xml:space="preserve"> If an Absentee Ballot or Mail Ballot returned ballot envelope is rejected within 5 days of the </t>
    </r>
    <r>
      <rPr>
        <b/>
        <i/>
        <u/>
        <sz val="12"/>
        <rFont val="Calibri"/>
        <family val="2"/>
      </rPr>
      <t>Odd-Year General Election Date</t>
    </r>
    <r>
      <rPr>
        <sz val="12"/>
        <rFont val="Calibri"/>
        <family val="2"/>
      </rPr>
      <t xml:space="preserve"> elections, the envelopes must remain sealed and the administrator must attempt to contact the voter by telephone or e-mail to notify them of the rejection. Attempts to contact must be documented.</t>
    </r>
  </si>
  <si>
    <r>
      <t>City without a Primary:</t>
    </r>
    <r>
      <rPr>
        <sz val="12"/>
        <rFont val="Calibri"/>
        <family val="2"/>
      </rPr>
      <t xml:space="preserve"> If an Absentee Ballot or Mail Ballot returned ballot envelope is rejected within 5 days of the </t>
    </r>
    <r>
      <rPr>
        <b/>
        <i/>
        <u/>
        <sz val="12"/>
        <rFont val="Calibri"/>
        <family val="2"/>
      </rPr>
      <t>Odd-Year General Election Date</t>
    </r>
    <r>
      <rPr>
        <sz val="12"/>
        <rFont val="Calibri"/>
        <family val="2"/>
      </rPr>
      <t xml:space="preserve"> elections, the envelopes must remain sealed and the administrator must attempt to contact the voter by telephone or e-mail to notify them of the rejection. Attempts to contact must be documented.</t>
    </r>
  </si>
  <si>
    <r>
      <t>Town with November Elections:</t>
    </r>
    <r>
      <rPr>
        <sz val="12"/>
        <rFont val="Calibri"/>
        <family val="2"/>
      </rPr>
      <t xml:space="preserve"> If an Absentee Ballot or Mail Ballot returned ballot envelope is rejected within 5 days of the </t>
    </r>
    <r>
      <rPr>
        <b/>
        <i/>
        <u/>
        <sz val="12"/>
        <rFont val="Calibri"/>
        <family val="2"/>
      </rPr>
      <t>Odd-Year General Election Date</t>
    </r>
    <r>
      <rPr>
        <sz val="12"/>
        <rFont val="Calibri"/>
        <family val="2"/>
      </rPr>
      <t xml:space="preserve"> elections, the envelopes must remain sealed and the administrator must attempt to contact the voter by telephone or e-mail to notify them of the rejection. Attempts to contact must be documented.</t>
    </r>
  </si>
  <si>
    <r>
      <t>School District with a Primary:</t>
    </r>
    <r>
      <rPr>
        <sz val="12"/>
        <rFont val="Calibri"/>
        <family val="2"/>
      </rPr>
      <t xml:space="preserve"> If an Absentee Ballot or Mail Ballot returned ballot envelope is rejected within 5 days of the </t>
    </r>
    <r>
      <rPr>
        <b/>
        <i/>
        <u/>
        <sz val="12"/>
        <rFont val="Calibri"/>
        <family val="2"/>
      </rPr>
      <t>Odd-Year General Election Date</t>
    </r>
    <r>
      <rPr>
        <sz val="12"/>
        <rFont val="Calibri"/>
        <family val="2"/>
      </rPr>
      <t xml:space="preserve"> elections, the envelopes must remain sealed and the administrator must attempt to contact the voter by telephone or e-mail to notify them of the rejection. Attempts to contact must be documented.</t>
    </r>
  </si>
  <si>
    <r>
      <t>School District without a Primary:</t>
    </r>
    <r>
      <rPr>
        <sz val="12"/>
        <rFont val="Calibri"/>
        <family val="2"/>
      </rPr>
      <t xml:space="preserve"> If an Absentee Ballot or Mail Ballot returned ballot envelope is rejected within 5 days of the </t>
    </r>
    <r>
      <rPr>
        <b/>
        <i/>
        <u/>
        <sz val="12"/>
        <rFont val="Calibri"/>
        <family val="2"/>
      </rPr>
      <t>Odd-Year General Election Date</t>
    </r>
    <r>
      <rPr>
        <sz val="12"/>
        <rFont val="Calibri"/>
        <family val="2"/>
      </rPr>
      <t xml:space="preserve"> elections, the envelopes must remain sealed and the administrator must attempt to contact the voter by telephone or e-mail to notify them of the rejection. Attempts to contact must be documented.</t>
    </r>
  </si>
  <si>
    <r>
      <t xml:space="preserve">Election Administration: </t>
    </r>
    <r>
      <rPr>
        <sz val="12"/>
        <rFont val="Calibri"/>
        <family val="2"/>
      </rPr>
      <t xml:space="preserve">Last day for clerk to secure </t>
    </r>
    <r>
      <rPr>
        <b/>
        <i/>
        <u/>
        <sz val="12"/>
        <rFont val="Calibri"/>
        <family val="2"/>
      </rPr>
      <t>Odd-Year General Election Date</t>
    </r>
    <r>
      <rPr>
        <sz val="12"/>
        <rFont val="Calibri"/>
        <family val="2"/>
      </rPr>
      <t xml:space="preserve"> election materials from auditor – 4 days before election.</t>
    </r>
  </si>
  <si>
    <r>
      <t xml:space="preserve">City with a Primary: </t>
    </r>
    <r>
      <rPr>
        <sz val="12"/>
        <rFont val="Calibri"/>
        <family val="2"/>
      </rPr>
      <t xml:space="preserve">Last day for clerk to secure </t>
    </r>
    <r>
      <rPr>
        <b/>
        <i/>
        <u/>
        <sz val="12"/>
        <rFont val="Calibri"/>
        <family val="2"/>
      </rPr>
      <t>Odd-Year General Election Date</t>
    </r>
    <r>
      <rPr>
        <sz val="12"/>
        <rFont val="Calibri"/>
        <family val="2"/>
      </rPr>
      <t xml:space="preserve"> election materials from auditor – 4 days before election.</t>
    </r>
  </si>
  <si>
    <r>
      <t xml:space="preserve">City without a Primary: </t>
    </r>
    <r>
      <rPr>
        <sz val="12"/>
        <rFont val="Calibri"/>
        <family val="2"/>
      </rPr>
      <t xml:space="preserve">Last day for clerk to secure </t>
    </r>
    <r>
      <rPr>
        <b/>
        <i/>
        <u/>
        <sz val="12"/>
        <rFont val="Calibri"/>
        <family val="2"/>
      </rPr>
      <t>Odd-Year General Election Date</t>
    </r>
    <r>
      <rPr>
        <sz val="12"/>
        <rFont val="Calibri"/>
        <family val="2"/>
      </rPr>
      <t xml:space="preserve"> election materials from auditor – 4 days before election.</t>
    </r>
  </si>
  <si>
    <r>
      <t xml:space="preserve">Town with November Elections: </t>
    </r>
    <r>
      <rPr>
        <sz val="12"/>
        <rFont val="Calibri"/>
        <family val="2"/>
      </rPr>
      <t xml:space="preserve">Last day for clerk to secure </t>
    </r>
    <r>
      <rPr>
        <b/>
        <i/>
        <u/>
        <sz val="12"/>
        <rFont val="Calibri"/>
        <family val="2"/>
      </rPr>
      <t>Odd-Year General Election Date</t>
    </r>
    <r>
      <rPr>
        <sz val="12"/>
        <rFont val="Calibri"/>
        <family val="2"/>
      </rPr>
      <t xml:space="preserve"> election materials from auditor – 4 days before election.</t>
    </r>
  </si>
  <si>
    <r>
      <t xml:space="preserve">School District with a Primary: </t>
    </r>
    <r>
      <rPr>
        <sz val="12"/>
        <rFont val="Calibri"/>
        <family val="2"/>
      </rPr>
      <t xml:space="preserve">Last day for clerk to secure </t>
    </r>
    <r>
      <rPr>
        <b/>
        <i/>
        <u/>
        <sz val="12"/>
        <rFont val="Calibri"/>
        <family val="2"/>
      </rPr>
      <t>Odd-Year General Election Date</t>
    </r>
    <r>
      <rPr>
        <sz val="12"/>
        <rFont val="Calibri"/>
        <family val="2"/>
      </rPr>
      <t xml:space="preserve"> election materials from auditor – 4 days before election.</t>
    </r>
  </si>
  <si>
    <r>
      <t xml:space="preserve">School District without a Primary: </t>
    </r>
    <r>
      <rPr>
        <sz val="12"/>
        <rFont val="Calibri"/>
        <family val="2"/>
      </rPr>
      <t xml:space="preserve">Last day for clerk to secure </t>
    </r>
    <r>
      <rPr>
        <b/>
        <i/>
        <u/>
        <sz val="12"/>
        <rFont val="Calibri"/>
        <family val="2"/>
      </rPr>
      <t>Odd-Year General Election Date</t>
    </r>
    <r>
      <rPr>
        <sz val="12"/>
        <rFont val="Calibri"/>
        <family val="2"/>
      </rPr>
      <t xml:space="preserve"> election materials from auditor – 4 days before election. </t>
    </r>
    <r>
      <rPr>
        <i/>
        <sz val="12"/>
        <rFont val="Calibri"/>
        <family val="2"/>
      </rPr>
      <t>M.S. 204B.28, subd. 2</t>
    </r>
  </si>
  <si>
    <r>
      <t xml:space="preserve">Election Administration: </t>
    </r>
    <r>
      <rPr>
        <sz val="12"/>
        <rFont val="Calibri"/>
        <family val="2"/>
      </rPr>
      <t xml:space="preserve">Last day for school district to post </t>
    </r>
    <r>
      <rPr>
        <i/>
        <u/>
        <sz val="12"/>
        <rFont val="Calibri"/>
        <family val="2"/>
      </rPr>
      <t xml:space="preserve">Sample Ballot </t>
    </r>
    <r>
      <rPr>
        <sz val="12"/>
        <rFont val="Calibri"/>
        <family val="2"/>
      </rPr>
      <t xml:space="preserve">for </t>
    </r>
    <r>
      <rPr>
        <b/>
        <i/>
        <u/>
        <sz val="12"/>
        <rFont val="Calibri"/>
        <family val="2"/>
      </rPr>
      <t>Odd-Year General Election Date</t>
    </r>
    <r>
      <rPr>
        <sz val="12"/>
        <rFont val="Calibri"/>
        <family val="2"/>
      </rPr>
      <t xml:space="preserve"> elections in administrative offices for public inspection - at least 4 days before election.</t>
    </r>
  </si>
  <si>
    <r>
      <t xml:space="preserve">School District with a Primary: </t>
    </r>
    <r>
      <rPr>
        <sz val="12"/>
        <rFont val="Calibri"/>
        <family val="2"/>
      </rPr>
      <t xml:space="preserve">Last day for school district to post </t>
    </r>
    <r>
      <rPr>
        <i/>
        <u/>
        <sz val="12"/>
        <rFont val="Calibri"/>
        <family val="2"/>
      </rPr>
      <t xml:space="preserve">Sample Ballot </t>
    </r>
    <r>
      <rPr>
        <sz val="12"/>
        <rFont val="Calibri"/>
        <family val="2"/>
      </rPr>
      <t xml:space="preserve">for </t>
    </r>
    <r>
      <rPr>
        <b/>
        <i/>
        <u/>
        <sz val="12"/>
        <rFont val="Calibri"/>
        <family val="2"/>
      </rPr>
      <t>Odd-Year General Election Date</t>
    </r>
    <r>
      <rPr>
        <sz val="12"/>
        <rFont val="Calibri"/>
        <family val="2"/>
      </rPr>
      <t xml:space="preserve"> elections in administrative offices for public inspection - at least 4 days before election.</t>
    </r>
  </si>
  <si>
    <r>
      <t xml:space="preserve">School District without a Primary: </t>
    </r>
    <r>
      <rPr>
        <sz val="12"/>
        <rFont val="Calibri"/>
        <family val="2"/>
      </rPr>
      <t xml:space="preserve">Last day for school district to post </t>
    </r>
    <r>
      <rPr>
        <i/>
        <u/>
        <sz val="12"/>
        <rFont val="Calibri"/>
        <family val="2"/>
      </rPr>
      <t xml:space="preserve">Sample Ballot </t>
    </r>
    <r>
      <rPr>
        <sz val="12"/>
        <rFont val="Calibri"/>
        <family val="2"/>
      </rPr>
      <t xml:space="preserve">for </t>
    </r>
    <r>
      <rPr>
        <b/>
        <i/>
        <u/>
        <sz val="12"/>
        <rFont val="Calibri"/>
        <family val="2"/>
      </rPr>
      <t>Odd-Year General Election Date</t>
    </r>
    <r>
      <rPr>
        <sz val="12"/>
        <rFont val="Calibri"/>
        <family val="2"/>
      </rPr>
      <t xml:space="preserve"> elections in administrative offices for public inspection - at least 4 days before election.</t>
    </r>
  </si>
  <si>
    <r>
      <t xml:space="preserve">Election Administration: </t>
    </r>
    <r>
      <rPr>
        <sz val="12"/>
        <rFont val="Calibri"/>
        <family val="2"/>
      </rPr>
      <t xml:space="preserve">County or municipal clerk's office must be open to accept Absentee Ballot applications and for casting of Absentee Ballots at least 10:00 a.m. to 3:00 p.m. School Districts holding standalone elections and administering absentee voting need not comply - Saturday before </t>
    </r>
    <r>
      <rPr>
        <b/>
        <i/>
        <u/>
        <sz val="12"/>
        <rFont val="Calibri"/>
        <family val="2"/>
      </rPr>
      <t>Odd-Year General Election Date</t>
    </r>
    <r>
      <rPr>
        <sz val="12"/>
        <rFont val="Calibri"/>
        <family val="2"/>
      </rPr>
      <t xml:space="preserve"> elections.</t>
    </r>
  </si>
  <si>
    <r>
      <t xml:space="preserve">Political Parties: </t>
    </r>
    <r>
      <rPr>
        <sz val="12"/>
        <rFont val="Calibri"/>
        <family val="2"/>
      </rPr>
      <t xml:space="preserve">County or municipal clerk's office must be open to accept Absentee Ballot applications and for casting of Absentee Ballots at least 10:00 a.m. to 3:00 p.m. School Districts holding standalone elections and administering absentee voting need not comply - Saturday before </t>
    </r>
    <r>
      <rPr>
        <b/>
        <i/>
        <u/>
        <sz val="12"/>
        <rFont val="Calibri"/>
        <family val="2"/>
      </rPr>
      <t>Odd-Year General Election Date</t>
    </r>
    <r>
      <rPr>
        <sz val="12"/>
        <rFont val="Calibri"/>
        <family val="2"/>
      </rPr>
      <t xml:space="preserve"> elections.</t>
    </r>
  </si>
  <si>
    <r>
      <t xml:space="preserve">City with a Primary: </t>
    </r>
    <r>
      <rPr>
        <sz val="12"/>
        <rFont val="Calibri"/>
        <family val="2"/>
      </rPr>
      <t xml:space="preserve">County or municipal clerk's office must be open to accept Absentee Ballot applications and for casting of Absentee Ballots at least 10:00 a.m. to 3:00 p.m. School Districts holding standalone elections and administering absentee voting need not comply - Saturday before </t>
    </r>
    <r>
      <rPr>
        <b/>
        <i/>
        <u/>
        <sz val="12"/>
        <rFont val="Calibri"/>
        <family val="2"/>
      </rPr>
      <t>Odd-Year General Election Date</t>
    </r>
    <r>
      <rPr>
        <sz val="12"/>
        <rFont val="Calibri"/>
        <family val="2"/>
      </rPr>
      <t xml:space="preserve"> elections.</t>
    </r>
  </si>
  <si>
    <r>
      <t xml:space="preserve">City without a Primary: </t>
    </r>
    <r>
      <rPr>
        <sz val="12"/>
        <rFont val="Calibri"/>
        <family val="2"/>
      </rPr>
      <t xml:space="preserve">County or municipal clerk's office must be open to accept Absentee Ballot applications and for casting of Absentee Ballots at least 10:00 a.m. to 3:00 p.m. School Districts holding standalone elections and administering absentee voting need not comply - Saturday before </t>
    </r>
    <r>
      <rPr>
        <b/>
        <i/>
        <u/>
        <sz val="12"/>
        <rFont val="Calibri"/>
        <family val="2"/>
      </rPr>
      <t>Odd-Year General Election Date</t>
    </r>
    <r>
      <rPr>
        <sz val="12"/>
        <rFont val="Calibri"/>
        <family val="2"/>
      </rPr>
      <t xml:space="preserve"> elections.</t>
    </r>
  </si>
  <si>
    <r>
      <t xml:space="preserve">Town with November Elections: </t>
    </r>
    <r>
      <rPr>
        <sz val="12"/>
        <rFont val="Calibri"/>
        <family val="2"/>
      </rPr>
      <t xml:space="preserve">County or municipal clerk's office must be open to accept Absentee Ballot applications and for casting of Absentee Ballots at least 10:00 a.m. to 3:00 p.m. School Districts holding standalone elections and administering absentee voting need not comply - Saturday before </t>
    </r>
    <r>
      <rPr>
        <b/>
        <i/>
        <u/>
        <sz val="12"/>
        <rFont val="Calibri"/>
        <family val="2"/>
      </rPr>
      <t>Odd-Year General Election Date</t>
    </r>
    <r>
      <rPr>
        <sz val="12"/>
        <rFont val="Calibri"/>
        <family val="2"/>
      </rPr>
      <t xml:space="preserve"> elections.</t>
    </r>
  </si>
  <si>
    <r>
      <t xml:space="preserve">School District with a Primary: </t>
    </r>
    <r>
      <rPr>
        <sz val="12"/>
        <rFont val="Calibri"/>
        <family val="2"/>
      </rPr>
      <t xml:space="preserve">County or municipal clerk's office must be open to accept Absentee Ballot applications and for casting of Absentee Ballots at least 10:00 a.m. to 3:00 p.m. School Districts holding standalone elections and administering absentee voting need not comply - Saturday before </t>
    </r>
    <r>
      <rPr>
        <b/>
        <i/>
        <u/>
        <sz val="12"/>
        <rFont val="Calibri"/>
        <family val="2"/>
      </rPr>
      <t>Odd-Year General Election Date</t>
    </r>
    <r>
      <rPr>
        <sz val="12"/>
        <rFont val="Calibri"/>
        <family val="2"/>
      </rPr>
      <t xml:space="preserve"> elections.</t>
    </r>
  </si>
  <si>
    <r>
      <t xml:space="preserve">School District without a Primary: </t>
    </r>
    <r>
      <rPr>
        <sz val="12"/>
        <rFont val="Calibri"/>
        <family val="2"/>
      </rPr>
      <t xml:space="preserve">County or municipal clerk's office must be open to accept Absentee Ballot applications and for casting of Absentee Ballots at least 10:00 a.m. to 3:00 p.m. School Districts holding standalone elections and administering absentee voting need not comply - Saturday before </t>
    </r>
    <r>
      <rPr>
        <b/>
        <i/>
        <u/>
        <sz val="12"/>
        <rFont val="Calibri"/>
        <family val="2"/>
      </rPr>
      <t>Odd-Year General Election Date</t>
    </r>
    <r>
      <rPr>
        <sz val="12"/>
        <rFont val="Calibri"/>
        <family val="2"/>
      </rPr>
      <t xml:space="preserve"> elections.</t>
    </r>
  </si>
  <si>
    <r>
      <t>Election Administration:</t>
    </r>
    <r>
      <rPr>
        <sz val="12"/>
        <rFont val="Calibri"/>
        <family val="2"/>
      </rPr>
      <t xml:space="preserve"> Last day to apply for </t>
    </r>
    <r>
      <rPr>
        <b/>
        <i/>
        <u/>
        <sz val="12"/>
        <rFont val="Calibri"/>
        <family val="2"/>
      </rPr>
      <t>Odd-Year General Election Date</t>
    </r>
    <r>
      <rPr>
        <sz val="12"/>
        <rFont val="Calibri"/>
        <family val="2"/>
      </rPr>
      <t xml:space="preserve"> Absentee Ballots. Exceptions for some residents/patients in health care/residential facilities, hospitals and shelters (M.S. 203B.04, subd. 2 and 203B.11, subds. 3 and 4) and Mail Ballot and Mail Election eligible voters not registered at the time ballots were mailed (M.S. 204B.45, subd. 2 and 204B.46) - Absentee Ballot applications may be submitted at any time not less than 1 day before the day of that election.</t>
    </r>
  </si>
  <si>
    <r>
      <t>Political Parties:</t>
    </r>
    <r>
      <rPr>
        <sz val="12"/>
        <rFont val="Calibri"/>
        <family val="2"/>
      </rPr>
      <t xml:space="preserve"> Last day to apply for </t>
    </r>
    <r>
      <rPr>
        <b/>
        <i/>
        <u/>
        <sz val="12"/>
        <rFont val="Calibri"/>
        <family val="2"/>
      </rPr>
      <t>Odd-Year General Election Date</t>
    </r>
    <r>
      <rPr>
        <sz val="12"/>
        <rFont val="Calibri"/>
        <family val="2"/>
      </rPr>
      <t xml:space="preserve"> Absentee Ballots. Exceptions for some residents/patients in health care/residential facilities, hospitals and shelters (M.S. 203B.04, subd. 2 and 203B.11, subds. 3 and 4) and Mail Ballot and Mail Election eligible voters not registered at the time ballots were mailed (M.S. 204B.45, subd. 2 and 204B.46) - Absentee Ballot applications may be submitted at any time not less than 1 day before the day of that election.</t>
    </r>
  </si>
  <si>
    <r>
      <t>City with a Primary:</t>
    </r>
    <r>
      <rPr>
        <sz val="12"/>
        <rFont val="Calibri"/>
        <family val="2"/>
      </rPr>
      <t xml:space="preserve"> Last day to apply for </t>
    </r>
    <r>
      <rPr>
        <b/>
        <i/>
        <u/>
        <sz val="12"/>
        <rFont val="Calibri"/>
        <family val="2"/>
      </rPr>
      <t>Odd-Year General Election Date</t>
    </r>
    <r>
      <rPr>
        <sz val="12"/>
        <rFont val="Calibri"/>
        <family val="2"/>
      </rPr>
      <t xml:space="preserve"> Absentee Ballots. Exceptions for some residents/patients in health care/residential facilities, hospitals and shelters (M.S. 203B.04, subd. 2 and 203B.11, subds. 3 and 4) and Mail Ballot and Mail Election eligible voters not registered at the time ballots were mailed (M.S. 204B.45, subd. 2 and 204B.46) - Absentee Ballot applications may be submitted at any time not less than 1 day before the day of that election.</t>
    </r>
  </si>
  <si>
    <r>
      <t>City without a Primary:</t>
    </r>
    <r>
      <rPr>
        <sz val="12"/>
        <rFont val="Calibri"/>
        <family val="2"/>
      </rPr>
      <t xml:space="preserve"> Last day to apply for </t>
    </r>
    <r>
      <rPr>
        <b/>
        <i/>
        <u/>
        <sz val="12"/>
        <rFont val="Calibri"/>
        <family val="2"/>
      </rPr>
      <t>Odd-Year General Election Date</t>
    </r>
    <r>
      <rPr>
        <sz val="12"/>
        <rFont val="Calibri"/>
        <family val="2"/>
      </rPr>
      <t xml:space="preserve"> Absentee Ballots. Exceptions for some residents/patients in health care/residential facilities, hospitals and shelters (M.S. 203B.04, subd. 2 and 203B.11, subds. 3 and 4) and Mail Ballot and Mail Election eligible voters not registered at the time ballots were mailed (M.S. 204B.45, subd. 2 and 204B.46) - Absentee Ballot applications may be submitted at any time not less than 1 day before the day of that election.</t>
    </r>
  </si>
  <si>
    <r>
      <t>Town with November Elections:</t>
    </r>
    <r>
      <rPr>
        <sz val="12"/>
        <rFont val="Calibri"/>
        <family val="2"/>
      </rPr>
      <t xml:space="preserve"> Last day to apply for </t>
    </r>
    <r>
      <rPr>
        <b/>
        <i/>
        <u/>
        <sz val="12"/>
        <rFont val="Calibri"/>
        <family val="2"/>
      </rPr>
      <t>Odd-Year General Election Date</t>
    </r>
    <r>
      <rPr>
        <sz val="12"/>
        <rFont val="Calibri"/>
        <family val="2"/>
      </rPr>
      <t xml:space="preserve"> Absentee Ballots. Exceptions for some residents/patients in health care/residential facilities, hospitals and shelters (M.S. 203B.04, subd. 2 and 203B.11, subds. 3 and 4) and Mail Ballot and Mail Election eligible voters not registered at the time ballots were mailed (M.S. 204B.45, subd. 2 and 204B.46) - Absentee Ballot applications may be submitted at any time not less than 1 day before the day of that election.</t>
    </r>
  </si>
  <si>
    <r>
      <t>School District with a Primary:</t>
    </r>
    <r>
      <rPr>
        <sz val="12"/>
        <rFont val="Calibri"/>
        <family val="2"/>
      </rPr>
      <t xml:space="preserve"> Last day to apply for </t>
    </r>
    <r>
      <rPr>
        <b/>
        <i/>
        <u/>
        <sz val="12"/>
        <rFont val="Calibri"/>
        <family val="2"/>
      </rPr>
      <t>Odd-Year General Election Date</t>
    </r>
    <r>
      <rPr>
        <sz val="12"/>
        <rFont val="Calibri"/>
        <family val="2"/>
      </rPr>
      <t xml:space="preserve"> Absentee Ballots. Exceptions for some residents/patients in health care/residential facilities, hospitals and shelters (M.S. 203B.04, subd. 2 and 203B.11, subds. 3 and 4) and Mail Ballot and Mail Election eligible voters not registered at the time ballots were mailed (M.S. 204B.45, subd. 2 and 204B.46) - Absentee Ballot applications may be submitted at any time not less than 1 day before the day of that election.</t>
    </r>
  </si>
  <si>
    <r>
      <t>School District without a Primary:</t>
    </r>
    <r>
      <rPr>
        <sz val="12"/>
        <rFont val="Calibri"/>
        <family val="2"/>
      </rPr>
      <t xml:space="preserve"> Last day to apply for </t>
    </r>
    <r>
      <rPr>
        <b/>
        <i/>
        <u/>
        <sz val="12"/>
        <rFont val="Calibri"/>
        <family val="2"/>
      </rPr>
      <t>Odd-Year General Election Date</t>
    </r>
    <r>
      <rPr>
        <sz val="12"/>
        <rFont val="Calibri"/>
        <family val="2"/>
      </rPr>
      <t xml:space="preserve"> Absentee Ballots. Exceptions for some residents/patients in health care/residential facilities, hospitals and shelters (M.S. 203B.04, subd. 2 and 203B.11, subds. 3 and 4) and Mail Ballot and Mail Election eligible voters not registered at the time ballots were mailed (M.S. 204B.45, subd. 2 and 204B.46) - Absentee Ballot applications may be submitted at any time not less than 1 day before the day of that election.</t>
    </r>
  </si>
  <si>
    <r>
      <t xml:space="preserve">Election Administration: </t>
    </r>
    <r>
      <rPr>
        <b/>
        <i/>
        <u/>
        <sz val="12"/>
        <rFont val="Calibri"/>
        <family val="2"/>
      </rPr>
      <t>Odd-Year General Election Date</t>
    </r>
    <r>
      <rPr>
        <sz val="12"/>
        <rFont val="Calibri"/>
        <family val="2"/>
      </rPr>
      <t xml:space="preserve"> Absentee Ballot voting offices open until 5:00 p.m. for acceptance of Absentee Ballot applications and casting of Absentee Ballots - until 5:00 p.m. on the day immediately preceding election.</t>
    </r>
  </si>
  <si>
    <r>
      <t xml:space="preserve">Political Parties: </t>
    </r>
    <r>
      <rPr>
        <b/>
        <i/>
        <u/>
        <sz val="12"/>
        <rFont val="Calibri"/>
        <family val="2"/>
      </rPr>
      <t>Odd-Year General Election Date</t>
    </r>
    <r>
      <rPr>
        <sz val="12"/>
        <rFont val="Calibri"/>
        <family val="2"/>
      </rPr>
      <t xml:space="preserve"> Absentee Ballot voting offices open until 5:00 p.m. for acceptance of Absentee Ballot applications and casting of Absentee Ballots - until 5:00 p.m. on the day immediately preceding election.</t>
    </r>
  </si>
  <si>
    <r>
      <t xml:space="preserve">City with a Primary: </t>
    </r>
    <r>
      <rPr>
        <b/>
        <i/>
        <u/>
        <sz val="12"/>
        <rFont val="Calibri"/>
        <family val="2"/>
      </rPr>
      <t>Odd-Year General Election Date</t>
    </r>
    <r>
      <rPr>
        <sz val="12"/>
        <rFont val="Calibri"/>
        <family val="2"/>
      </rPr>
      <t xml:space="preserve"> Absentee Ballot voting offices open until 5:00 p.m. for acceptance of Absentee Ballot applications and casting of Absentee Ballots - until 5:00 p.m. on the day immediately preceding election.</t>
    </r>
  </si>
  <si>
    <r>
      <t xml:space="preserve">City without a Primary: </t>
    </r>
    <r>
      <rPr>
        <b/>
        <i/>
        <u/>
        <sz val="12"/>
        <rFont val="Calibri"/>
        <family val="2"/>
      </rPr>
      <t>Odd-Year General Election Date</t>
    </r>
    <r>
      <rPr>
        <sz val="12"/>
        <rFont val="Calibri"/>
        <family val="2"/>
      </rPr>
      <t xml:space="preserve"> Absentee Ballot voting offices open until 5:00 p.m. for acceptance of Absentee Ballot applications and casting of Absentee Ballots - until 5:00 p.m. on the day immediately preceding election.</t>
    </r>
  </si>
  <si>
    <r>
      <t xml:space="preserve">Town with November Elections: </t>
    </r>
    <r>
      <rPr>
        <b/>
        <i/>
        <u/>
        <sz val="12"/>
        <rFont val="Calibri"/>
        <family val="2"/>
      </rPr>
      <t>Odd-Year General Election Date</t>
    </r>
    <r>
      <rPr>
        <sz val="12"/>
        <rFont val="Calibri"/>
        <family val="2"/>
      </rPr>
      <t xml:space="preserve"> Absentee Ballot voting offices open until 5:00 p.m. for acceptance of Absentee Ballot applications and casting of Absentee Ballots - until 5:00 p.m. on the day immediately preceding election.</t>
    </r>
  </si>
  <si>
    <r>
      <t xml:space="preserve">School District with a Primary: </t>
    </r>
    <r>
      <rPr>
        <b/>
        <i/>
        <u/>
        <sz val="12"/>
        <rFont val="Calibri"/>
        <family val="2"/>
      </rPr>
      <t>Odd-Year General Election Date</t>
    </r>
    <r>
      <rPr>
        <sz val="12"/>
        <rFont val="Calibri"/>
        <family val="2"/>
      </rPr>
      <t xml:space="preserve"> Absentee Ballot voting offices open until 5:00 p.m. for acceptance of Absentee Ballot applications and casting of Absentee Ballots - until 5:00 p.m. on the day immediately preceding election.</t>
    </r>
  </si>
  <si>
    <r>
      <t xml:space="preserve">School District without a Primary: </t>
    </r>
    <r>
      <rPr>
        <b/>
        <i/>
        <u/>
        <sz val="12"/>
        <rFont val="Calibri"/>
        <family val="2"/>
      </rPr>
      <t>Odd-Year General Election Date</t>
    </r>
    <r>
      <rPr>
        <sz val="12"/>
        <rFont val="Calibri"/>
        <family val="2"/>
      </rPr>
      <t xml:space="preserve"> Absentee Ballot voting offices open until 5:00 p.m. for acceptance of Absentee Ballot applications and casting of Absentee Ballots - until 5:00 p.m. on the day immediately preceding election.</t>
    </r>
  </si>
  <si>
    <r>
      <t xml:space="preserve">Election Administration: </t>
    </r>
    <r>
      <rPr>
        <sz val="12"/>
        <rFont val="Calibri"/>
        <family val="2"/>
      </rPr>
      <t xml:space="preserve">Last day to do public accuracy test of </t>
    </r>
    <r>
      <rPr>
        <b/>
        <i/>
        <u/>
        <sz val="12"/>
        <rFont val="Calibri"/>
        <family val="2"/>
      </rPr>
      <t>Odd-Year General Election Date</t>
    </r>
    <r>
      <rPr>
        <sz val="12"/>
        <rFont val="Calibri"/>
        <family val="2"/>
      </rPr>
      <t xml:space="preserve"> voting equipment of tabulator and/or assistive voting devices - within 14 days of election. Publish </t>
    </r>
    <r>
      <rPr>
        <i/>
        <sz val="12"/>
        <rFont val="Calibri"/>
        <family val="2"/>
      </rPr>
      <t>notice</t>
    </r>
    <r>
      <rPr>
        <sz val="12"/>
        <rFont val="Calibri"/>
        <family val="2"/>
      </rPr>
      <t xml:space="preserve"> at least 2 days before test.</t>
    </r>
  </si>
  <si>
    <r>
      <t xml:space="preserve">Political Parties: </t>
    </r>
    <r>
      <rPr>
        <sz val="12"/>
        <rFont val="Calibri"/>
        <family val="2"/>
      </rPr>
      <t xml:space="preserve">Last day to do public accuracy test of </t>
    </r>
    <r>
      <rPr>
        <b/>
        <i/>
        <u/>
        <sz val="12"/>
        <rFont val="Calibri"/>
        <family val="2"/>
      </rPr>
      <t>Odd-Year General Election Date</t>
    </r>
    <r>
      <rPr>
        <sz val="12"/>
        <rFont val="Calibri"/>
        <family val="2"/>
      </rPr>
      <t xml:space="preserve"> voting equipment of tabulator and/or assistive voting devices - within 14 days of election. Publish </t>
    </r>
    <r>
      <rPr>
        <i/>
        <sz val="12"/>
        <rFont val="Calibri"/>
        <family val="2"/>
      </rPr>
      <t>notice</t>
    </r>
    <r>
      <rPr>
        <sz val="12"/>
        <rFont val="Calibri"/>
        <family val="2"/>
      </rPr>
      <t xml:space="preserve"> at least 2 days before test.</t>
    </r>
  </si>
  <si>
    <r>
      <t xml:space="preserve">City with a Primary: </t>
    </r>
    <r>
      <rPr>
        <sz val="12"/>
        <rFont val="Calibri"/>
        <family val="2"/>
      </rPr>
      <t xml:space="preserve">Last day to do public accuracy test of </t>
    </r>
    <r>
      <rPr>
        <b/>
        <i/>
        <u/>
        <sz val="12"/>
        <rFont val="Calibri"/>
        <family val="2"/>
      </rPr>
      <t>Odd-Year General Election Date</t>
    </r>
    <r>
      <rPr>
        <sz val="12"/>
        <rFont val="Calibri"/>
        <family val="2"/>
      </rPr>
      <t xml:space="preserve"> voting equipment of tabulator and/or assistive voting devices - within 14 days of election. Publish </t>
    </r>
    <r>
      <rPr>
        <i/>
        <sz val="12"/>
        <rFont val="Calibri"/>
        <family val="2"/>
      </rPr>
      <t>notice</t>
    </r>
    <r>
      <rPr>
        <sz val="12"/>
        <rFont val="Calibri"/>
        <family val="2"/>
      </rPr>
      <t xml:space="preserve"> at least 2 days before test.</t>
    </r>
  </si>
  <si>
    <r>
      <t xml:space="preserve">City without a Primary: </t>
    </r>
    <r>
      <rPr>
        <sz val="12"/>
        <rFont val="Calibri"/>
        <family val="2"/>
      </rPr>
      <t xml:space="preserve">Last day to do public accuracy test of </t>
    </r>
    <r>
      <rPr>
        <b/>
        <i/>
        <u/>
        <sz val="12"/>
        <rFont val="Calibri"/>
        <family val="2"/>
      </rPr>
      <t>Odd-Year General Election Date</t>
    </r>
    <r>
      <rPr>
        <sz val="12"/>
        <rFont val="Calibri"/>
        <family val="2"/>
      </rPr>
      <t xml:space="preserve"> voting equipment of tabulator and/or assistive voting devices - within 14 days of election. Publish </t>
    </r>
    <r>
      <rPr>
        <i/>
        <sz val="12"/>
        <rFont val="Calibri"/>
        <family val="2"/>
      </rPr>
      <t>notice</t>
    </r>
    <r>
      <rPr>
        <sz val="12"/>
        <rFont val="Calibri"/>
        <family val="2"/>
      </rPr>
      <t xml:space="preserve"> at least 2 days before test.</t>
    </r>
  </si>
  <si>
    <r>
      <t xml:space="preserve">Town with November Elections: </t>
    </r>
    <r>
      <rPr>
        <sz val="12"/>
        <rFont val="Calibri"/>
        <family val="2"/>
      </rPr>
      <t xml:space="preserve">Last day to do public accuracy test of </t>
    </r>
    <r>
      <rPr>
        <b/>
        <i/>
        <u/>
        <sz val="12"/>
        <rFont val="Calibri"/>
        <family val="2"/>
      </rPr>
      <t>Odd-Year General Election Date</t>
    </r>
    <r>
      <rPr>
        <sz val="12"/>
        <rFont val="Calibri"/>
        <family val="2"/>
      </rPr>
      <t xml:space="preserve"> voting equipment of tabulator and/or assistive voting devices - within 14 days of election. Publish </t>
    </r>
    <r>
      <rPr>
        <i/>
        <sz val="12"/>
        <rFont val="Calibri"/>
        <family val="2"/>
      </rPr>
      <t>notice</t>
    </r>
    <r>
      <rPr>
        <sz val="12"/>
        <rFont val="Calibri"/>
        <family val="2"/>
      </rPr>
      <t xml:space="preserve"> at least 2 days before test.</t>
    </r>
  </si>
  <si>
    <r>
      <t xml:space="preserve">School District with a Primary: </t>
    </r>
    <r>
      <rPr>
        <sz val="12"/>
        <rFont val="Calibri"/>
        <family val="2"/>
      </rPr>
      <t xml:space="preserve">Last day to do public accuracy test of </t>
    </r>
    <r>
      <rPr>
        <b/>
        <i/>
        <u/>
        <sz val="12"/>
        <rFont val="Calibri"/>
        <family val="2"/>
      </rPr>
      <t>Odd-Year General Election Date</t>
    </r>
    <r>
      <rPr>
        <sz val="12"/>
        <rFont val="Calibri"/>
        <family val="2"/>
      </rPr>
      <t xml:space="preserve"> voting equipment of tabulator and/or assistive voting devices - within 14 days of election. Publish </t>
    </r>
    <r>
      <rPr>
        <i/>
        <sz val="12"/>
        <rFont val="Calibri"/>
        <family val="2"/>
      </rPr>
      <t>notice</t>
    </r>
    <r>
      <rPr>
        <sz val="12"/>
        <rFont val="Calibri"/>
        <family val="2"/>
      </rPr>
      <t xml:space="preserve"> at least 2 days before test.</t>
    </r>
  </si>
  <si>
    <r>
      <t xml:space="preserve">School District without a Primary: </t>
    </r>
    <r>
      <rPr>
        <sz val="12"/>
        <rFont val="Calibri"/>
        <family val="2"/>
      </rPr>
      <t xml:space="preserve">Last day to do public accuracy test of </t>
    </r>
    <r>
      <rPr>
        <b/>
        <i/>
        <u/>
        <sz val="12"/>
        <rFont val="Calibri"/>
        <family val="2"/>
      </rPr>
      <t>Odd-Year General Election Date</t>
    </r>
    <r>
      <rPr>
        <sz val="12"/>
        <rFont val="Calibri"/>
        <family val="2"/>
      </rPr>
      <t xml:space="preserve"> voting equipment of tabulator and/or assistive voting devices - within 14 days of election. Publish </t>
    </r>
    <r>
      <rPr>
        <i/>
        <sz val="12"/>
        <rFont val="Calibri"/>
        <family val="2"/>
      </rPr>
      <t>notice</t>
    </r>
    <r>
      <rPr>
        <sz val="12"/>
        <rFont val="Calibri"/>
        <family val="2"/>
      </rPr>
      <t xml:space="preserve"> at least 2 days before test.</t>
    </r>
  </si>
  <si>
    <r>
      <t xml:space="preserve">Election Administration: </t>
    </r>
    <r>
      <rPr>
        <sz val="12"/>
        <rFont val="Calibri"/>
        <family val="2"/>
      </rPr>
      <t xml:space="preserve">Last day for election judges to secure </t>
    </r>
    <r>
      <rPr>
        <b/>
        <i/>
        <u/>
        <sz val="12"/>
        <rFont val="Calibri"/>
        <family val="2"/>
      </rPr>
      <t>Odd-Year General Election Date</t>
    </r>
    <r>
      <rPr>
        <sz val="12"/>
        <rFont val="Calibri"/>
        <family val="2"/>
      </rPr>
      <t xml:space="preserve"> election supplies from clerk – no later than 9:00 p.m. the day before the election.</t>
    </r>
  </si>
  <si>
    <r>
      <t xml:space="preserve">City with a Primary: </t>
    </r>
    <r>
      <rPr>
        <sz val="12"/>
        <rFont val="Calibri"/>
        <family val="2"/>
      </rPr>
      <t xml:space="preserve">Last day for election judges to secure </t>
    </r>
    <r>
      <rPr>
        <b/>
        <i/>
        <u/>
        <sz val="12"/>
        <rFont val="Calibri"/>
        <family val="2"/>
      </rPr>
      <t>Odd-Year General Election Date</t>
    </r>
    <r>
      <rPr>
        <sz val="12"/>
        <rFont val="Calibri"/>
        <family val="2"/>
      </rPr>
      <t xml:space="preserve"> election supplies from clerk – no later than 9:00 p.m. the day before the election.</t>
    </r>
  </si>
  <si>
    <r>
      <t xml:space="preserve">City without a Primary: </t>
    </r>
    <r>
      <rPr>
        <sz val="12"/>
        <rFont val="Calibri"/>
        <family val="2"/>
      </rPr>
      <t xml:space="preserve">Last day for election judges to secure </t>
    </r>
    <r>
      <rPr>
        <b/>
        <i/>
        <u/>
        <sz val="12"/>
        <rFont val="Calibri"/>
        <family val="2"/>
      </rPr>
      <t>Odd-Year General Election Date</t>
    </r>
    <r>
      <rPr>
        <sz val="12"/>
        <rFont val="Calibri"/>
        <family val="2"/>
      </rPr>
      <t xml:space="preserve"> election supplies from clerk – no later than 9:00 p.m. the day before the election.</t>
    </r>
  </si>
  <si>
    <r>
      <t xml:space="preserve">Town with November Elections: </t>
    </r>
    <r>
      <rPr>
        <sz val="12"/>
        <rFont val="Calibri"/>
        <family val="2"/>
      </rPr>
      <t xml:space="preserve">Last day for election judges to secure </t>
    </r>
    <r>
      <rPr>
        <b/>
        <i/>
        <u/>
        <sz val="12"/>
        <rFont val="Calibri"/>
        <family val="2"/>
      </rPr>
      <t>Odd-Year General Election Date</t>
    </r>
    <r>
      <rPr>
        <sz val="12"/>
        <rFont val="Calibri"/>
        <family val="2"/>
      </rPr>
      <t xml:space="preserve"> election supplies from clerk – no later than 9:00 p.m. the day before the election.</t>
    </r>
  </si>
  <si>
    <r>
      <t xml:space="preserve">School District with a Primary: </t>
    </r>
    <r>
      <rPr>
        <sz val="12"/>
        <rFont val="Calibri"/>
        <family val="2"/>
      </rPr>
      <t xml:space="preserve">Last day for election judges to secure </t>
    </r>
    <r>
      <rPr>
        <b/>
        <i/>
        <u/>
        <sz val="12"/>
        <rFont val="Calibri"/>
        <family val="2"/>
      </rPr>
      <t>Odd-Year General Election Date</t>
    </r>
    <r>
      <rPr>
        <sz val="12"/>
        <rFont val="Calibri"/>
        <family val="2"/>
      </rPr>
      <t xml:space="preserve"> election supplies from clerk – no later than 9:00 p.m. the day before the election.</t>
    </r>
  </si>
  <si>
    <r>
      <t xml:space="preserve">School District without a Primary: </t>
    </r>
    <r>
      <rPr>
        <sz val="12"/>
        <rFont val="Calibri"/>
        <family val="2"/>
      </rPr>
      <t xml:space="preserve">Last day for election judges to secure </t>
    </r>
    <r>
      <rPr>
        <b/>
        <i/>
        <u/>
        <sz val="12"/>
        <rFont val="Calibri"/>
        <family val="2"/>
      </rPr>
      <t>Odd-Year General Election Date</t>
    </r>
    <r>
      <rPr>
        <sz val="12"/>
        <rFont val="Calibri"/>
        <family val="2"/>
      </rPr>
      <t xml:space="preserve"> election supplies from clerk – no later than 9:00 p.m. the day before the election.</t>
    </r>
  </si>
  <si>
    <r>
      <t xml:space="preserve">ODD-YEAR GENERAL ELECTION DATE: Election Administration: </t>
    </r>
    <r>
      <rPr>
        <sz val="12"/>
        <rFont val="Calibri"/>
        <family val="2"/>
      </rPr>
      <t>The first Tuesday after the first Monday in November is either the state general election date in even-years or the general election date for local jurisdictions in odd-years. The November General Election date is now 1 of only 5 uniform special election dates in a calendar year.</t>
    </r>
  </si>
  <si>
    <r>
      <t xml:space="preserve">ODD-YEAR GENERAL ELECTION DATE: Political Parties: </t>
    </r>
    <r>
      <rPr>
        <sz val="12"/>
        <rFont val="Calibri"/>
        <family val="2"/>
      </rPr>
      <t>The first Tuesday after the first Monday in November is either the state general election date in even-years or the general election date for local jurisdictions in odd-years. The November General Election date is now 1 of only 5 uniform special election dates in a calendar year.</t>
    </r>
  </si>
  <si>
    <r>
      <t xml:space="preserve">ODD-YEAR GENERAL ELECTION DATE: SWCD: </t>
    </r>
    <r>
      <rPr>
        <sz val="12"/>
        <rFont val="Calibri"/>
        <family val="2"/>
      </rPr>
      <t>The first Tuesday after the first Monday in November is either the state general election date in even-years or the general election date for local jurisdictions in odd-years. The November General Election date is now 1 of only 5 uniform special election dates in a calendar year.</t>
    </r>
  </si>
  <si>
    <r>
      <t xml:space="preserve">ODD-YEAR GENERAL ELECTION DATE: City with a Primary: </t>
    </r>
    <r>
      <rPr>
        <sz val="12"/>
        <rFont val="Calibri"/>
        <family val="2"/>
      </rPr>
      <t>The first Tuesday after the first Monday in November is either the state general election date in even-years or the general election date for local jurisdictions in odd-years. The November General Election date is now 1 of only 5 uniform special election dates in a calendar year.</t>
    </r>
  </si>
  <si>
    <r>
      <t xml:space="preserve">ODD-YEAR GENERAL ELECTION DATE: City without a Primary: </t>
    </r>
    <r>
      <rPr>
        <sz val="12"/>
        <rFont val="Calibri"/>
        <family val="2"/>
      </rPr>
      <t>The first Tuesday after the first Monday in November is either the state general election date in even-years or the general election date for local jurisdictions in odd-years. The November General Election date is now 1 of only 5 uniform special election dates in a calendar year.</t>
    </r>
  </si>
  <si>
    <r>
      <t xml:space="preserve">ODD-YEAR GENERAL ELECTION DATE: Town with March Elections: </t>
    </r>
    <r>
      <rPr>
        <sz val="12"/>
        <rFont val="Calibri"/>
        <family val="2"/>
      </rPr>
      <t>The first Tuesday after the first Monday in November is either the state general election date in even-years or the general election date for local jurisdictions in odd-years. The November General Election date is now 1 of only 5 uniform special election dates in a calendar year.</t>
    </r>
  </si>
  <si>
    <r>
      <t xml:space="preserve">ODD-YEAR GENERAL ELECTION DATE: Town with November Elections: </t>
    </r>
    <r>
      <rPr>
        <sz val="12"/>
        <rFont val="Calibri"/>
        <family val="2"/>
      </rPr>
      <t>The first Tuesday after the first Monday in November is either the state general election date in even-years or the general election date for local jurisdictions in odd-years. The November General Election date is now 1 of only 5 uniform special election dates in a calendar year.</t>
    </r>
  </si>
  <si>
    <r>
      <t xml:space="preserve">ODD-YEAR GENERAL ELECTION DATE: Hospital District: </t>
    </r>
    <r>
      <rPr>
        <sz val="12"/>
        <rFont val="Calibri"/>
        <family val="2"/>
      </rPr>
      <t>The first Tuesday after the first Monday in November is either the state general election date in even-years or the general election date for local jurisdictions in odd-years. The November General Election date is now 1 of only 5 uniform special election dates in a calendar year.</t>
    </r>
  </si>
  <si>
    <r>
      <t xml:space="preserve">ODD-YEAR GENERAL ELECTION DATE: School District with a Primary: </t>
    </r>
    <r>
      <rPr>
        <sz val="12"/>
        <rFont val="Calibri"/>
        <family val="2"/>
      </rPr>
      <t xml:space="preserve">The first Tuesday after the first Monday in November is either the state general election date in even-years or the general election date for local jurisdictions in odd-years. </t>
    </r>
    <r>
      <rPr>
        <b/>
        <sz val="12"/>
        <rFont val="Calibri"/>
        <family val="2"/>
      </rPr>
      <t>NEW beginning 2018:</t>
    </r>
    <r>
      <rPr>
        <sz val="12"/>
        <rFont val="Calibri"/>
        <family val="2"/>
      </rPr>
      <t xml:space="preserve"> The November General Election date is now 1 of only 5 uniform special election dates in a calendar year. </t>
    </r>
    <r>
      <rPr>
        <i/>
        <sz val="12"/>
        <rFont val="Calibri"/>
        <family val="2"/>
      </rPr>
      <t>Minn. Const. Art. VII, Sec. 7; 103C.305, subds. 1 and 6; 123A.48, subd. 14; 123B.09, subd. 5b; 126C.17, subd. 9(a); 200.02, subd. 4(2); 204D.03, subd. 2; 204D.19, subd. 1; 204D.28, subd. 4(b); 205.10, subd. 3a; 205.07, subds. 1 and 3; 205.075, subd. 2; 205A.04, subd. 1; 205A.05, subd. 1a; 375.101, subd. 1; 410.10, subd. 1; 447.32, subds. 2 and 4</t>
    </r>
  </si>
  <si>
    <r>
      <t xml:space="preserve">ODD-YEAR GENERAL ELECTION DATE: School District without a Primary: </t>
    </r>
    <r>
      <rPr>
        <sz val="12"/>
        <rFont val="Calibri"/>
        <family val="2"/>
      </rPr>
      <t>The first Tuesday after the first Monday in November is either the state general election date in even-years or the general election date for local jurisdictions in odd-years. The November General Election date is now 1 of only 5 uniform special election dates in a calendar year.</t>
    </r>
  </si>
  <si>
    <r>
      <t xml:space="preserve">ODD-YEAR GENERAL ELECTION DATE: Election Administration: Between 6:00-8:00 p.m. </t>
    </r>
    <r>
      <rPr>
        <sz val="12"/>
        <rFont val="Calibri"/>
        <family val="2"/>
      </rPr>
      <t>No special taxing district, governing body, school board, county board of commissioners, city council or town board shall conduct a meeting if an election is being held within its boundaries. Except for regularly scheduled classes, no Minnesota state college or university shall schedule an event. Except for regularly scheduled classes, a public elementary or secondary school may not schedule a school sponsored event - between 6-8 p.m. if a regularly scheduled election is being held within its boundaries.</t>
    </r>
  </si>
  <si>
    <r>
      <t xml:space="preserve">ODD-YEAR GENERAL ELECTION DATE: SWCD: Between 6:00-8:00 p.m. </t>
    </r>
    <r>
      <rPr>
        <sz val="12"/>
        <rFont val="Calibri"/>
        <family val="2"/>
      </rPr>
      <t>No special taxing district, governing body, school board, county board of commissioners, city council or town board shall conduct a meeting if an election is being held within its boundaries. Except for regularly scheduled classes, no Minnesota state college or university shall schedule an event. Except for regularly scheduled classes, a public elementary or secondary school may not schedule a school sponsored event - between 6-8 p.m. if a regularly scheduled election is being held within its boundaries.</t>
    </r>
  </si>
  <si>
    <r>
      <t xml:space="preserve">ODD-YEAR GENERAL ELECTION DATE: City with a Primary: Between 6:00-8:00 p.m. </t>
    </r>
    <r>
      <rPr>
        <sz val="12"/>
        <rFont val="Calibri"/>
        <family val="2"/>
      </rPr>
      <t>No special taxing district, governing body, school board, county board of commissioners, city council or town board shall conduct a meeting if an election is being held within its boundaries. Except for regularly scheduled classes, no Minnesota state college or university shall schedule an event. Except for regularly scheduled classes, a public elementary or secondary school may not schedule a school sponsored event - between 6-8 p.m. if a regularly scheduled election is being held within its boundaries.</t>
    </r>
  </si>
  <si>
    <r>
      <t xml:space="preserve">ODD-YEAR GENERAL ELECTION DATE: City without a Primary: Between 6:00-8:00 p.m. </t>
    </r>
    <r>
      <rPr>
        <sz val="12"/>
        <rFont val="Calibri"/>
        <family val="2"/>
      </rPr>
      <t>No special taxing district, governing body, school board, county board of commissioners, city council or town board shall conduct a meeting if an election is being held within its boundaries. Except for regularly scheduled classes, no Minnesota state college or university shall schedule an event. Except for regularly scheduled classes, a public elementary or secondary school may not schedule a school sponsored event - between 6-8 p.m. if a regularly scheduled election is being held within its boundaries.</t>
    </r>
  </si>
  <si>
    <r>
      <t xml:space="preserve">ODD-YEAR GENERAL ELECTION DATE: Town with March Elections: Between 6:00-8:00 p.m. </t>
    </r>
    <r>
      <rPr>
        <sz val="12"/>
        <rFont val="Calibri"/>
        <family val="2"/>
      </rPr>
      <t>No special taxing district, governing body, school board, county board of commissioners, city council or town board shall conduct a meeting if an election is being held within its boundaries. Except for regularly scheduled classes, no Minnesota state college or university shall schedule an event. Except for regularly scheduled classes, a public elementary or secondary school may not schedule a school sponsored event - between 6-8 p.m. if a regularly scheduled election is being held within its boundaries.</t>
    </r>
  </si>
  <si>
    <r>
      <t xml:space="preserve">ODD-YEAR GENERAL ELECTION DATE: Town with November Elections: Between 6:00-8:00 p.m. </t>
    </r>
    <r>
      <rPr>
        <sz val="12"/>
        <rFont val="Calibri"/>
        <family val="2"/>
      </rPr>
      <t>No special taxing district, governing body, school board, county board of commissioners, city council or town board shall conduct a meeting if an election is being held within its boundaries. Except for regularly scheduled classes, no Minnesota state college or university shall schedule an event. Except for regularly scheduled classes, a public elementary or secondary school may not schedule a school sponsored event - between 6-8 p.m. if a regularly scheduled election is being held within its boundaries.</t>
    </r>
  </si>
  <si>
    <r>
      <t xml:space="preserve">ODD-YEAR GENERAL ELECTION DATE: Hospital District: Between 6:00-8:00 p.m. </t>
    </r>
    <r>
      <rPr>
        <sz val="12"/>
        <rFont val="Calibri"/>
        <family val="2"/>
      </rPr>
      <t>No special taxing district, governing body, school board, county board of commissioners, city council or town board shall conduct a meeting if an election is being held within its boundaries. Except for regularly scheduled classes, no Minnesota state college or university shall schedule an event. Except for regularly scheduled classes, a public elementary or secondary school may not schedule a school sponsored event - between 6-8 p.m. if a regularly scheduled election is being held within its boundaries.</t>
    </r>
  </si>
  <si>
    <r>
      <t xml:space="preserve">ODD-YEAR GENERAL ELECTION DATE: School District with a Primary: Between 6:00-8:00 p.m. </t>
    </r>
    <r>
      <rPr>
        <sz val="12"/>
        <rFont val="Calibri"/>
        <family val="2"/>
      </rPr>
      <t>No special taxing district, governing body, school board, county board of commissioners, city council or town board shall conduct a meeting if an election is being held within its boundaries. Except for regularly scheduled classes, no Minnesota state college or university shall schedule an event. Except for regularly scheduled classes, a public elementary or secondary school may not schedule a school sponsored event - between 6-8 p.m. if a regularly scheduled election is being held within its boundaries.</t>
    </r>
  </si>
  <si>
    <r>
      <t xml:space="preserve">ODD-YEAR GENERAL ELECTION DATE: School District without a Primary: Between 6:00-8:00 p.m. </t>
    </r>
    <r>
      <rPr>
        <sz val="12"/>
        <rFont val="Calibri"/>
        <family val="2"/>
      </rPr>
      <t>No special taxing district, governing body, school board, county board of commissioners, city council or town board shall conduct a meeting if an election is being held within its boundaries. Except for regularly scheduled classes, no Minnesota state college or university shall schedule an event. Except for regularly scheduled classes, a public elementary or secondary school may not schedule a school sponsored event - between 6-8 p.m. if a regularly scheduled election is being held within its boundaries.</t>
    </r>
  </si>
  <si>
    <r>
      <t xml:space="preserve">ODD-YEAR GENERAL ELECTION DATE: Election Administration: </t>
    </r>
    <r>
      <rPr>
        <sz val="12"/>
        <rFont val="Calibri"/>
        <family val="2"/>
      </rPr>
      <t xml:space="preserve">Voting hours </t>
    </r>
    <r>
      <rPr>
        <i/>
        <sz val="12"/>
        <rFont val="Calibri"/>
        <family val="2"/>
      </rPr>
      <t>vary</t>
    </r>
    <r>
      <rPr>
        <sz val="12"/>
        <rFont val="Calibri"/>
        <family val="2"/>
      </rPr>
      <t xml:space="preserve"> depending upon the jurisdiction holding an election on this date. Metro municipalities' and school districts' minimum voting hours are 10 a.m. to 8 p.m. Non-metro municipalities' and school districts' minimum voting hours are 5 p.m. to 8 p.m.</t>
    </r>
  </si>
  <si>
    <r>
      <t xml:space="preserve">ODD-YEAR GENERAL ELECTION DATE: Political Parties: </t>
    </r>
    <r>
      <rPr>
        <sz val="12"/>
        <rFont val="Calibri"/>
        <family val="2"/>
      </rPr>
      <t xml:space="preserve">Voting hours </t>
    </r>
    <r>
      <rPr>
        <i/>
        <sz val="12"/>
        <rFont val="Calibri"/>
        <family val="2"/>
      </rPr>
      <t>vary</t>
    </r>
    <r>
      <rPr>
        <sz val="12"/>
        <rFont val="Calibri"/>
        <family val="2"/>
      </rPr>
      <t xml:space="preserve"> depending upon the jurisdiction holding an election on this date. Metro municipalities' and school districts' minimum voting hours are 10 a.m. to 8 p.m. Non-metro municipalities' and school districts' minimum voting hours are 5 p.m. to 8 p.m.</t>
    </r>
  </si>
  <si>
    <r>
      <t xml:space="preserve">ODD-YEAR GENERAL ELECTION DATE: City with a Primary: </t>
    </r>
    <r>
      <rPr>
        <sz val="12"/>
        <rFont val="Calibri"/>
        <family val="2"/>
      </rPr>
      <t xml:space="preserve">Voting hours </t>
    </r>
    <r>
      <rPr>
        <i/>
        <sz val="12"/>
        <rFont val="Calibri"/>
        <family val="2"/>
      </rPr>
      <t>vary</t>
    </r>
    <r>
      <rPr>
        <sz val="12"/>
        <rFont val="Calibri"/>
        <family val="2"/>
      </rPr>
      <t xml:space="preserve"> depending upon the jurisdiction holding an election on this date. Metro municipalities' and school districts' minimum voting hours are 10 a.m. to 8 p.m. Non-metro municipalities' and school districts' minimum voting hours are 5 p.m. to 8 p.m.</t>
    </r>
  </si>
  <si>
    <r>
      <t xml:space="preserve">ODD-YEAR GENERAL ELECTION DATE: City without a Primary: </t>
    </r>
    <r>
      <rPr>
        <sz val="12"/>
        <rFont val="Calibri"/>
        <family val="2"/>
      </rPr>
      <t xml:space="preserve">Voting hours </t>
    </r>
    <r>
      <rPr>
        <i/>
        <sz val="12"/>
        <rFont val="Calibri"/>
        <family val="2"/>
      </rPr>
      <t>vary</t>
    </r>
    <r>
      <rPr>
        <sz val="12"/>
        <rFont val="Calibri"/>
        <family val="2"/>
      </rPr>
      <t xml:space="preserve"> depending upon the jurisdiction holding an election on this date. Metro municipalities' and school districts' minimum voting hours are 10 a.m. to 8 p.m. Non-metro municipalities' and school districts' minimum voting hours are 5 p.m. to 8 p.m.</t>
    </r>
  </si>
  <si>
    <r>
      <t xml:space="preserve">ODD-YEAR GENERAL ELECTION DATE: Town with November Elections: </t>
    </r>
    <r>
      <rPr>
        <sz val="12"/>
        <rFont val="Calibri"/>
        <family val="2"/>
      </rPr>
      <t xml:space="preserve">Voting hours </t>
    </r>
    <r>
      <rPr>
        <i/>
        <sz val="12"/>
        <rFont val="Calibri"/>
        <family val="2"/>
      </rPr>
      <t>vary</t>
    </r>
    <r>
      <rPr>
        <sz val="12"/>
        <rFont val="Calibri"/>
        <family val="2"/>
      </rPr>
      <t xml:space="preserve"> depending upon the jurisdiction holding an election on this date. Metro municipalities' and school districts' minimum voting hours are 10 a.m. to 8 p.m. Non-metro municipalities' and school districts' minimum voting hours are 5 p.m. to 8 p.m.</t>
    </r>
  </si>
  <si>
    <r>
      <t xml:space="preserve">ODD-YEAR GENERAL ELECTION DATE: School District with a Primary: </t>
    </r>
    <r>
      <rPr>
        <sz val="12"/>
        <rFont val="Calibri"/>
        <family val="2"/>
      </rPr>
      <t xml:space="preserve">Voting hours </t>
    </r>
    <r>
      <rPr>
        <i/>
        <sz val="12"/>
        <rFont val="Calibri"/>
        <family val="2"/>
      </rPr>
      <t>vary</t>
    </r>
    <r>
      <rPr>
        <sz val="12"/>
        <rFont val="Calibri"/>
        <family val="2"/>
      </rPr>
      <t xml:space="preserve"> depending upon the jurisdiction holding an election on this date. Metro municipalities' and school districts' minimum voting hours are 10 a.m. to 8 p.m. Non-metro municipalities' and school districts' minimum voting hours are 5 p.m. to 8 p.m.</t>
    </r>
  </si>
  <si>
    <r>
      <t xml:space="preserve">ODD-YEAR GENERAL ELECTION DATE: School District without a Primary: </t>
    </r>
    <r>
      <rPr>
        <sz val="12"/>
        <rFont val="Calibri"/>
        <family val="2"/>
      </rPr>
      <t xml:space="preserve">Voting hours </t>
    </r>
    <r>
      <rPr>
        <i/>
        <sz val="12"/>
        <rFont val="Calibri"/>
        <family val="2"/>
      </rPr>
      <t>vary</t>
    </r>
    <r>
      <rPr>
        <sz val="12"/>
        <rFont val="Calibri"/>
        <family val="2"/>
      </rPr>
      <t xml:space="preserve"> depending upon the jurisdiction holding an election on this date. Metro municipalities' and school districts' minimum voting hours are 10 a.m. to 8 p.m. Non-metro municipalities' and school districts' minimum voting hours are 5 p.m. to 8 p.m.</t>
    </r>
  </si>
  <si>
    <r>
      <t>ODD-YEAR GENERAL ELECTION DATE: Election Administration:</t>
    </r>
    <r>
      <rPr>
        <sz val="12"/>
        <rFont val="Calibri"/>
        <family val="2"/>
      </rPr>
      <t xml:space="preserve"> Agent delivery of absentee ballots </t>
    </r>
    <r>
      <rPr>
        <u/>
        <sz val="12"/>
        <rFont val="Calibri"/>
        <family val="2"/>
      </rPr>
      <t>to</t>
    </r>
    <r>
      <rPr>
        <sz val="12"/>
        <rFont val="Calibri"/>
        <family val="2"/>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t>
    </r>
  </si>
  <si>
    <r>
      <t>ODD-YEAR GENERAL ELECTION DATE: City with a Primary:</t>
    </r>
    <r>
      <rPr>
        <sz val="12"/>
        <rFont val="Calibri"/>
        <family val="2"/>
      </rPr>
      <t xml:space="preserve"> Agent delivery of absentee ballots </t>
    </r>
    <r>
      <rPr>
        <u/>
        <sz val="12"/>
        <rFont val="Calibri"/>
        <family val="2"/>
      </rPr>
      <t>to</t>
    </r>
    <r>
      <rPr>
        <sz val="12"/>
        <rFont val="Calibri"/>
        <family val="2"/>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t>
    </r>
  </si>
  <si>
    <r>
      <t>ODD-YEAR GENERAL ELECTION DATE: City without a Primary:</t>
    </r>
    <r>
      <rPr>
        <sz val="12"/>
        <rFont val="Calibri"/>
        <family val="2"/>
      </rPr>
      <t xml:space="preserve"> Agent delivery of absentee ballots </t>
    </r>
    <r>
      <rPr>
        <u/>
        <sz val="12"/>
        <rFont val="Calibri"/>
        <family val="2"/>
      </rPr>
      <t>to</t>
    </r>
    <r>
      <rPr>
        <sz val="12"/>
        <rFont val="Calibri"/>
        <family val="2"/>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t>
    </r>
  </si>
  <si>
    <r>
      <t>ODD-YEAR GENERAL ELECTION DATE: Town with November Elections:</t>
    </r>
    <r>
      <rPr>
        <sz val="12"/>
        <rFont val="Calibri"/>
        <family val="2"/>
      </rPr>
      <t xml:space="preserve"> Agent delivery of absentee ballots </t>
    </r>
    <r>
      <rPr>
        <u/>
        <sz val="12"/>
        <rFont val="Calibri"/>
        <family val="2"/>
      </rPr>
      <t>to</t>
    </r>
    <r>
      <rPr>
        <sz val="12"/>
        <rFont val="Calibri"/>
        <family val="2"/>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t>
    </r>
  </si>
  <si>
    <r>
      <t>ODD-YEAR GENERAL ELECTION DATE: School District with a Primary:</t>
    </r>
    <r>
      <rPr>
        <sz val="12"/>
        <rFont val="Calibri"/>
        <family val="2"/>
      </rPr>
      <t xml:space="preserve"> Agent delivery of absentee ballots </t>
    </r>
    <r>
      <rPr>
        <u/>
        <sz val="12"/>
        <rFont val="Calibri"/>
        <family val="2"/>
      </rPr>
      <t>to</t>
    </r>
    <r>
      <rPr>
        <sz val="12"/>
        <rFont val="Calibri"/>
        <family val="2"/>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t>
    </r>
  </si>
  <si>
    <r>
      <t>ODD-YEAR GENERAL ELECTION DATE: School District without a Primary:</t>
    </r>
    <r>
      <rPr>
        <sz val="12"/>
        <rFont val="Calibri"/>
        <family val="2"/>
      </rPr>
      <t xml:space="preserve"> Agent delivery of absentee ballots </t>
    </r>
    <r>
      <rPr>
        <u/>
        <sz val="12"/>
        <rFont val="Calibri"/>
        <family val="2"/>
      </rPr>
      <t>to</t>
    </r>
    <r>
      <rPr>
        <sz val="12"/>
        <rFont val="Calibri"/>
        <family val="2"/>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t>
    </r>
  </si>
  <si>
    <r>
      <t xml:space="preserve">ODD-YEAR GENERAL ELECTION DATE: Election Administration: </t>
    </r>
    <r>
      <rPr>
        <sz val="12"/>
        <rFont val="Calibri"/>
        <family val="2"/>
      </rPr>
      <t>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polling place.</t>
    </r>
  </si>
  <si>
    <r>
      <t xml:space="preserve">ODD-YEAR GENERAL ELECTION DATE: City with a Primary: </t>
    </r>
    <r>
      <rPr>
        <sz val="12"/>
        <rFont val="Calibri"/>
        <family val="2"/>
      </rPr>
      <t>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polling place.</t>
    </r>
  </si>
  <si>
    <r>
      <t xml:space="preserve">ODD-YEAR GENERAL ELECTION DATE: City without a Primary: </t>
    </r>
    <r>
      <rPr>
        <sz val="12"/>
        <rFont val="Calibri"/>
        <family val="2"/>
      </rPr>
      <t>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polling place.</t>
    </r>
  </si>
  <si>
    <r>
      <t xml:space="preserve">ODD-YEAR GENERAL ELECTION DATE: Town with November Elections: </t>
    </r>
    <r>
      <rPr>
        <sz val="12"/>
        <rFont val="Calibri"/>
        <family val="2"/>
      </rPr>
      <t>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polling place.</t>
    </r>
  </si>
  <si>
    <r>
      <t xml:space="preserve">ODD-YEAR GENERAL ELECTION DATE: School District with a Primary: </t>
    </r>
    <r>
      <rPr>
        <sz val="12"/>
        <rFont val="Calibri"/>
        <family val="2"/>
      </rPr>
      <t>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polling place.</t>
    </r>
  </si>
  <si>
    <r>
      <t xml:space="preserve">ODD-YEAR GENERAL ELECTION DATE: School District without a Primary: </t>
    </r>
    <r>
      <rPr>
        <sz val="12"/>
        <rFont val="Calibri"/>
        <family val="2"/>
      </rPr>
      <t>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polling place.</t>
    </r>
  </si>
  <si>
    <r>
      <t xml:space="preserve">Election Administration: </t>
    </r>
    <r>
      <rPr>
        <sz val="12"/>
        <rFont val="Calibri"/>
        <family val="2"/>
      </rPr>
      <t xml:space="preserve">After polls close on </t>
    </r>
    <r>
      <rPr>
        <b/>
        <i/>
        <u/>
        <sz val="12"/>
        <rFont val="Calibri"/>
        <family val="2"/>
      </rPr>
      <t>Odd-Year General Election Date</t>
    </r>
    <r>
      <rPr>
        <sz val="12"/>
        <rFont val="Calibri"/>
        <family val="2"/>
      </rPr>
      <t xml:space="preserve"> Election Day, at least 2 members of the ballot boards must "count" (may "run" tapes/reports) the Absentee Ballot and Mail Ballot ballots providing for vote totals for each candidate and question for each precinct. The Absentee Ballot count for a precinct must be recorded on its own summary statement. May have up to 24 hours to complete Absentee Ballot and Mail Ballot processing and counting tasks as per M.S. 203B.121, subd. 5(c). In state elections, Absentee Ballot and polling place totals for each precinct shall be combined before reported. In other elections, choice to report together or separately is available.</t>
    </r>
  </si>
  <si>
    <r>
      <t xml:space="preserve">City with a Primary: </t>
    </r>
    <r>
      <rPr>
        <sz val="12"/>
        <rFont val="Calibri"/>
        <family val="2"/>
      </rPr>
      <t xml:space="preserve">After polls close on </t>
    </r>
    <r>
      <rPr>
        <b/>
        <i/>
        <u/>
        <sz val="12"/>
        <rFont val="Calibri"/>
        <family val="2"/>
      </rPr>
      <t>Odd-Year General Election Date</t>
    </r>
    <r>
      <rPr>
        <sz val="12"/>
        <rFont val="Calibri"/>
        <family val="2"/>
      </rPr>
      <t xml:space="preserve"> Election Day, at least 2 members of the ballot boards must "count" (may "run" tapes/reports) the Absentee Ballot and Mail Ballot ballots providing for vote totals for each candidate and question for each precinct. The Absentee Ballot count for a precinct must be recorded on its own summary statement. May have up to 24 hours to complete Absentee Ballot and Mail Ballot processing and counting tasks as per M.S. 203B.121, subd. 5(c). In state elections, Absentee Ballot and polling place totals for each precinct shall be combined before reported. In other elections, choice to report together or separately is available.</t>
    </r>
  </si>
  <si>
    <r>
      <t xml:space="preserve">City without a Primary: </t>
    </r>
    <r>
      <rPr>
        <sz val="12"/>
        <rFont val="Calibri"/>
        <family val="2"/>
      </rPr>
      <t xml:space="preserve">After polls close on </t>
    </r>
    <r>
      <rPr>
        <b/>
        <i/>
        <u/>
        <sz val="12"/>
        <rFont val="Calibri"/>
        <family val="2"/>
      </rPr>
      <t>Odd-Year General Election Date</t>
    </r>
    <r>
      <rPr>
        <sz val="12"/>
        <rFont val="Calibri"/>
        <family val="2"/>
      </rPr>
      <t xml:space="preserve"> Election Day, at least 2 members of the ballot boards must "count" (may "run" tapes/reports) the Absentee Ballot and Mail Ballot ballots providing for vote totals for each candidate and question for each precinct. The Absentee Ballot count for a precinct must be recorded on its own summary statement. May have up to 24 hours to complete Absentee Ballot and Mail Ballot processing and counting tasks as per M.S. 203B.121, subd. 5(c). In state elections, Absentee Ballot and polling place totals for each precinct shall be combined before reported. In other elections, choice to report together or separately is available.</t>
    </r>
  </si>
  <si>
    <r>
      <t xml:space="preserve">Town with November Elections: </t>
    </r>
    <r>
      <rPr>
        <sz val="12"/>
        <rFont val="Calibri"/>
        <family val="2"/>
      </rPr>
      <t xml:space="preserve">After polls close on </t>
    </r>
    <r>
      <rPr>
        <b/>
        <i/>
        <u/>
        <sz val="12"/>
        <rFont val="Calibri"/>
        <family val="2"/>
      </rPr>
      <t>Odd-Year General Election Date</t>
    </r>
    <r>
      <rPr>
        <sz val="12"/>
        <rFont val="Calibri"/>
        <family val="2"/>
      </rPr>
      <t xml:space="preserve"> Election Day, at least 2 members of the ballot boards must "count" (may "run" tapes/reports) the Absentee Ballot and Mail Ballot ballots providing for vote totals for each candidate and question for each precinct. The Absentee Ballot count for a precinct must be recorded on its own summary statement. May have up to 24 hours to complete Absentee Ballot and Mail Ballot processing and counting tasks as per M.S. 203B.121, subd. 5(c). In state elections, Absentee Ballot and polling place totals for each precinct shall be combined before reported. In other elections, choice to report together or separately is available.</t>
    </r>
  </si>
  <si>
    <r>
      <t xml:space="preserve">School District with a Primary: </t>
    </r>
    <r>
      <rPr>
        <sz val="12"/>
        <rFont val="Calibri"/>
        <family val="2"/>
      </rPr>
      <t xml:space="preserve">After polls close on </t>
    </r>
    <r>
      <rPr>
        <b/>
        <i/>
        <u/>
        <sz val="12"/>
        <rFont val="Calibri"/>
        <family val="2"/>
      </rPr>
      <t>Odd-Year General Election Date</t>
    </r>
    <r>
      <rPr>
        <sz val="12"/>
        <rFont val="Calibri"/>
        <family val="2"/>
      </rPr>
      <t xml:space="preserve"> Election Day, at least 2 members of the ballot boards must "count" (may "run" tapes/reports) the Absentee Ballot and Mail Ballot ballots providing for vote totals for each candidate and question for each precinct. The Absentee Ballot count for a precinct must be recorded on its own summary statement. May have up to 24 hours to complete Absentee Ballot and Mail Ballot processing and counting tasks as per M.S. 203B.121, subd. 5(c). In state elections, Absentee Ballot and polling place totals for each precinct shall be combined before reported. In other elections, choice to report together or separately is available.</t>
    </r>
  </si>
  <si>
    <r>
      <t xml:space="preserve">School District without a Primary: </t>
    </r>
    <r>
      <rPr>
        <sz val="12"/>
        <rFont val="Calibri"/>
        <family val="2"/>
      </rPr>
      <t xml:space="preserve">After polls close on </t>
    </r>
    <r>
      <rPr>
        <b/>
        <i/>
        <u/>
        <sz val="12"/>
        <rFont val="Calibri"/>
        <family val="2"/>
      </rPr>
      <t>Odd-Year General Election Date</t>
    </r>
    <r>
      <rPr>
        <sz val="12"/>
        <rFont val="Calibri"/>
        <family val="2"/>
      </rPr>
      <t xml:space="preserve"> Election Day, at least 2 members of the ballot boards must "count" (may "run" tapes/reports) the Absentee Ballot and Mail Ballot ballots providing for vote totals for each candidate and question for each precinct. The Absentee Ballot count for a precinct must be recorded on its own summary statement. May have up to 24 hours to complete Absentee Ballot and Mail Ballot processing and counting tasks as per M.S. 203B.121, subd. 5(c). In state elections, Absentee Ballot and polling place totals for each precinct shall be combined before reported. In other elections, choice to report together or separately is available.</t>
    </r>
  </si>
  <si>
    <r>
      <t xml:space="preserve">Election Administration: </t>
    </r>
    <r>
      <rPr>
        <sz val="12"/>
        <rFont val="Calibri"/>
        <family val="2"/>
      </rPr>
      <t xml:space="preserve">Election Judges </t>
    </r>
    <r>
      <rPr>
        <i/>
        <sz val="12"/>
        <rFont val="Calibri"/>
        <family val="2"/>
      </rPr>
      <t>must</t>
    </r>
    <r>
      <rPr>
        <sz val="12"/>
        <rFont val="Calibri"/>
        <family val="2"/>
      </rPr>
      <t xml:space="preserve"> return </t>
    </r>
    <r>
      <rPr>
        <b/>
        <i/>
        <u/>
        <sz val="12"/>
        <rFont val="Calibri"/>
        <family val="2"/>
      </rPr>
      <t>Odd-Year General Election Date</t>
    </r>
    <r>
      <rPr>
        <sz val="12"/>
        <rFont val="Calibri"/>
        <family val="2"/>
      </rPr>
      <t xml:space="preserve"> election materials to clerk’s office – within 24 hours of the end of the hours for voting.</t>
    </r>
  </si>
  <si>
    <r>
      <t xml:space="preserve">City with a Primary: </t>
    </r>
    <r>
      <rPr>
        <sz val="12"/>
        <rFont val="Calibri"/>
        <family val="2"/>
      </rPr>
      <t xml:space="preserve">Election Judges </t>
    </r>
    <r>
      <rPr>
        <i/>
        <sz val="12"/>
        <rFont val="Calibri"/>
        <family val="2"/>
      </rPr>
      <t>must</t>
    </r>
    <r>
      <rPr>
        <sz val="12"/>
        <rFont val="Calibri"/>
        <family val="2"/>
      </rPr>
      <t xml:space="preserve"> return </t>
    </r>
    <r>
      <rPr>
        <b/>
        <i/>
        <u/>
        <sz val="12"/>
        <rFont val="Calibri"/>
        <family val="2"/>
      </rPr>
      <t>Odd-Year General Election Date</t>
    </r>
    <r>
      <rPr>
        <sz val="12"/>
        <rFont val="Calibri"/>
        <family val="2"/>
      </rPr>
      <t xml:space="preserve"> election materials to clerk’s office – within 24 hours of the end of the hours for voting.</t>
    </r>
  </si>
  <si>
    <r>
      <t xml:space="preserve">City without a Primary: </t>
    </r>
    <r>
      <rPr>
        <sz val="12"/>
        <rFont val="Calibri"/>
        <family val="2"/>
      </rPr>
      <t xml:space="preserve">Election Judges </t>
    </r>
    <r>
      <rPr>
        <i/>
        <sz val="12"/>
        <rFont val="Calibri"/>
        <family val="2"/>
      </rPr>
      <t>must</t>
    </r>
    <r>
      <rPr>
        <sz val="12"/>
        <rFont val="Calibri"/>
        <family val="2"/>
      </rPr>
      <t xml:space="preserve"> return </t>
    </r>
    <r>
      <rPr>
        <b/>
        <i/>
        <u/>
        <sz val="12"/>
        <rFont val="Calibri"/>
        <family val="2"/>
      </rPr>
      <t>Odd-Year General Election Date</t>
    </r>
    <r>
      <rPr>
        <sz val="12"/>
        <rFont val="Calibri"/>
        <family val="2"/>
      </rPr>
      <t xml:space="preserve"> election materials to clerk’s office – within 24 hours of the end of the hours for voting.</t>
    </r>
  </si>
  <si>
    <r>
      <t xml:space="preserve">Town with November Elections: </t>
    </r>
    <r>
      <rPr>
        <sz val="12"/>
        <rFont val="Calibri"/>
        <family val="2"/>
      </rPr>
      <t xml:space="preserve">Election Judges </t>
    </r>
    <r>
      <rPr>
        <i/>
        <sz val="12"/>
        <rFont val="Calibri"/>
        <family val="2"/>
      </rPr>
      <t>must</t>
    </r>
    <r>
      <rPr>
        <sz val="12"/>
        <rFont val="Calibri"/>
        <family val="2"/>
      </rPr>
      <t xml:space="preserve"> return </t>
    </r>
    <r>
      <rPr>
        <b/>
        <i/>
        <u/>
        <sz val="12"/>
        <rFont val="Calibri"/>
        <family val="2"/>
      </rPr>
      <t>Odd-Year General Election Date</t>
    </r>
    <r>
      <rPr>
        <sz val="12"/>
        <rFont val="Calibri"/>
        <family val="2"/>
      </rPr>
      <t xml:space="preserve"> election materials to clerk’s office – within 24 hours of the end of the hours for voting.</t>
    </r>
  </si>
  <si>
    <r>
      <t xml:space="preserve">School District with a Primary: </t>
    </r>
    <r>
      <rPr>
        <sz val="12"/>
        <rFont val="Calibri"/>
        <family val="2"/>
      </rPr>
      <t xml:space="preserve">Election Judges </t>
    </r>
    <r>
      <rPr>
        <i/>
        <sz val="12"/>
        <rFont val="Calibri"/>
        <family val="2"/>
      </rPr>
      <t>must</t>
    </r>
    <r>
      <rPr>
        <sz val="12"/>
        <rFont val="Calibri"/>
        <family val="2"/>
      </rPr>
      <t xml:space="preserve"> return </t>
    </r>
    <r>
      <rPr>
        <b/>
        <i/>
        <u/>
        <sz val="12"/>
        <rFont val="Calibri"/>
        <family val="2"/>
      </rPr>
      <t>Odd-Year General Election Date</t>
    </r>
    <r>
      <rPr>
        <sz val="12"/>
        <rFont val="Calibri"/>
        <family val="2"/>
      </rPr>
      <t xml:space="preserve"> election materials to clerk’s office – within 24 hours of the end of the hours for voting.</t>
    </r>
  </si>
  <si>
    <r>
      <t xml:space="preserve">School District without a Primary: </t>
    </r>
    <r>
      <rPr>
        <sz val="12"/>
        <rFont val="Calibri"/>
        <family val="2"/>
      </rPr>
      <t xml:space="preserve">Election Judges </t>
    </r>
    <r>
      <rPr>
        <i/>
        <sz val="12"/>
        <rFont val="Calibri"/>
        <family val="2"/>
      </rPr>
      <t>must</t>
    </r>
    <r>
      <rPr>
        <sz val="12"/>
        <rFont val="Calibri"/>
        <family val="2"/>
      </rPr>
      <t xml:space="preserve"> return </t>
    </r>
    <r>
      <rPr>
        <b/>
        <i/>
        <u/>
        <sz val="12"/>
        <rFont val="Calibri"/>
        <family val="2"/>
      </rPr>
      <t>Odd-Year General Election Date</t>
    </r>
    <r>
      <rPr>
        <sz val="12"/>
        <rFont val="Calibri"/>
        <family val="2"/>
      </rPr>
      <t xml:space="preserve"> election materials to clerk’s office – within 24 hours of the end of the hours for voting.</t>
    </r>
  </si>
  <si>
    <r>
      <t xml:space="preserve">Election Administration: </t>
    </r>
    <r>
      <rPr>
        <sz val="12"/>
        <rFont val="Calibri"/>
        <family val="2"/>
      </rPr>
      <t xml:space="preserve">County election offices begin to investigate returned PVCs, to challenge appropriate registration records and to mail notices to those voting in wrong precincts of </t>
    </r>
    <r>
      <rPr>
        <b/>
        <i/>
        <u/>
        <sz val="12"/>
        <rFont val="Calibri"/>
        <family val="2"/>
      </rPr>
      <t>Odd-Year General Election Date</t>
    </r>
    <r>
      <rPr>
        <sz val="12"/>
        <rFont val="Calibri"/>
        <family val="2"/>
      </rPr>
      <t xml:space="preserve"> election day registrants.</t>
    </r>
  </si>
  <si>
    <r>
      <t xml:space="preserve">Election Administration: </t>
    </r>
    <r>
      <rPr>
        <u/>
        <sz val="12"/>
        <rFont val="Calibri"/>
        <family val="2"/>
      </rPr>
      <t>School district</t>
    </r>
    <r>
      <rPr>
        <sz val="12"/>
        <rFont val="Calibri"/>
        <family val="2"/>
      </rPr>
      <t xml:space="preserve"> is to certify vote totals of "financial-related" ballot questions (identified in M.S. 205A.07, subd. 3a) on </t>
    </r>
    <r>
      <rPr>
        <b/>
        <i/>
        <u/>
        <sz val="12"/>
        <rFont val="Calibri"/>
        <family val="2"/>
      </rPr>
      <t>Odd-Year General Election Date</t>
    </r>
    <r>
      <rPr>
        <sz val="12"/>
        <rFont val="Calibri"/>
        <family val="2"/>
      </rPr>
      <t xml:space="preserve"> ballot to Commissioner of Education - in a timely manner.</t>
    </r>
  </si>
  <si>
    <r>
      <t xml:space="preserve">School District with a Primary: </t>
    </r>
    <r>
      <rPr>
        <u/>
        <sz val="12"/>
        <rFont val="Calibri"/>
        <family val="2"/>
      </rPr>
      <t>School district</t>
    </r>
    <r>
      <rPr>
        <sz val="12"/>
        <rFont val="Calibri"/>
        <family val="2"/>
      </rPr>
      <t xml:space="preserve"> is to certify vote totals of "financial-related" ballot questions (identified in M.S. 205A.07, subd. 3a) on </t>
    </r>
    <r>
      <rPr>
        <b/>
        <i/>
        <u/>
        <sz val="12"/>
        <rFont val="Calibri"/>
        <family val="2"/>
      </rPr>
      <t>Odd-Year General Election Date</t>
    </r>
    <r>
      <rPr>
        <sz val="12"/>
        <rFont val="Calibri"/>
        <family val="2"/>
      </rPr>
      <t xml:space="preserve"> ballot to Commissioner of Education - in a timely manner.</t>
    </r>
  </si>
  <si>
    <r>
      <t xml:space="preserve">School District without a Primary: </t>
    </r>
    <r>
      <rPr>
        <u/>
        <sz val="12"/>
        <rFont val="Calibri"/>
        <family val="2"/>
      </rPr>
      <t>School district</t>
    </r>
    <r>
      <rPr>
        <sz val="12"/>
        <rFont val="Calibri"/>
        <family val="2"/>
      </rPr>
      <t xml:space="preserve"> is to certify vote totals of "financial-related" ballot questions (identified in M.S. 205A.07, subd. 3a) on </t>
    </r>
    <r>
      <rPr>
        <b/>
        <i/>
        <u/>
        <sz val="12"/>
        <rFont val="Calibri"/>
        <family val="2"/>
      </rPr>
      <t>Odd-Year General Election Date</t>
    </r>
    <r>
      <rPr>
        <sz val="12"/>
        <rFont val="Calibri"/>
        <family val="2"/>
      </rPr>
      <t xml:space="preserve"> ballot to Commissioner of Education - in a timely manner.</t>
    </r>
  </si>
  <si>
    <r>
      <t>Election Administration:</t>
    </r>
    <r>
      <rPr>
        <sz val="12"/>
        <rFont val="Calibri"/>
        <family val="2"/>
      </rPr>
      <t xml:space="preserve"> Counties post voter history from </t>
    </r>
    <r>
      <rPr>
        <b/>
        <i/>
        <u/>
        <sz val="12"/>
        <rFont val="Calibri"/>
        <family val="2"/>
      </rPr>
      <t>Odd-Year General Election Date</t>
    </r>
    <r>
      <rPr>
        <sz val="12"/>
        <rFont val="Calibri"/>
        <family val="2"/>
      </rPr>
      <t xml:space="preserve"> elections. Give history to late Absentee Ballot and Mail Ballot (clerks notify auditor of received late Absentee Ballots and Mail Ballots). Roster history must be done - within 6 weeks after the election.</t>
    </r>
  </si>
  <si>
    <r>
      <t>Political Parties:</t>
    </r>
    <r>
      <rPr>
        <sz val="12"/>
        <rFont val="Calibri"/>
        <family val="2"/>
      </rPr>
      <t xml:space="preserve"> Counties post voter history from </t>
    </r>
    <r>
      <rPr>
        <b/>
        <i/>
        <u/>
        <sz val="12"/>
        <rFont val="Calibri"/>
        <family val="2"/>
      </rPr>
      <t>Odd-Year General Election Date</t>
    </r>
    <r>
      <rPr>
        <sz val="12"/>
        <rFont val="Calibri"/>
        <family val="2"/>
      </rPr>
      <t xml:space="preserve"> elections. Give history to late Absentee Ballot and Mail Ballot (clerks notify auditor of received late Absentee Ballots and Mail Ballots). Roster history must be done - within 6 weeks after the election.</t>
    </r>
  </si>
  <si>
    <r>
      <t>City with a Primary:</t>
    </r>
    <r>
      <rPr>
        <sz val="12"/>
        <rFont val="Calibri"/>
        <family val="2"/>
      </rPr>
      <t xml:space="preserve"> Counties post voter history from </t>
    </r>
    <r>
      <rPr>
        <b/>
        <i/>
        <u/>
        <sz val="12"/>
        <rFont val="Calibri"/>
        <family val="2"/>
      </rPr>
      <t>Odd-Year General Election Date</t>
    </r>
    <r>
      <rPr>
        <sz val="12"/>
        <rFont val="Calibri"/>
        <family val="2"/>
      </rPr>
      <t xml:space="preserve"> elections. Give history to late Absentee Ballot and Mail Ballot (clerks notify auditor of received late Absentee Ballots and Mail Ballots). Roster history must be done - within 6 weeks after the election.</t>
    </r>
  </si>
  <si>
    <r>
      <t>City without a Primary:</t>
    </r>
    <r>
      <rPr>
        <sz val="12"/>
        <rFont val="Calibri"/>
        <family val="2"/>
      </rPr>
      <t xml:space="preserve"> Counties post voter history from </t>
    </r>
    <r>
      <rPr>
        <b/>
        <i/>
        <u/>
        <sz val="12"/>
        <rFont val="Calibri"/>
        <family val="2"/>
      </rPr>
      <t>Odd-Year General Election Date</t>
    </r>
    <r>
      <rPr>
        <sz val="12"/>
        <rFont val="Calibri"/>
        <family val="2"/>
      </rPr>
      <t xml:space="preserve"> elections. Give history to late Absentee Ballot and Mail Ballot (clerks notify auditor of received late Absentee Ballots and Mail Ballots). Roster history must be done - within 6 weeks after the election.</t>
    </r>
  </si>
  <si>
    <r>
      <t>Town with November Elections:</t>
    </r>
    <r>
      <rPr>
        <sz val="12"/>
        <rFont val="Calibri"/>
        <family val="2"/>
      </rPr>
      <t xml:space="preserve"> Counties post voter history from </t>
    </r>
    <r>
      <rPr>
        <b/>
        <i/>
        <u/>
        <sz val="12"/>
        <rFont val="Calibri"/>
        <family val="2"/>
      </rPr>
      <t>Odd-Year General Election Date</t>
    </r>
    <r>
      <rPr>
        <sz val="12"/>
        <rFont val="Calibri"/>
        <family val="2"/>
      </rPr>
      <t xml:space="preserve"> elections. Give history to late Absentee Ballot and Mail Ballot (clerks notify auditor of received late Absentee Ballots and Mail Ballots). Roster history must be done - within 6 weeks after the election.</t>
    </r>
  </si>
  <si>
    <r>
      <t>School District with a Primary:</t>
    </r>
    <r>
      <rPr>
        <sz val="12"/>
        <rFont val="Calibri"/>
        <family val="2"/>
      </rPr>
      <t xml:space="preserve"> Counties post voter history from </t>
    </r>
    <r>
      <rPr>
        <b/>
        <i/>
        <u/>
        <sz val="12"/>
        <rFont val="Calibri"/>
        <family val="2"/>
      </rPr>
      <t>Odd-Year General Election Date</t>
    </r>
    <r>
      <rPr>
        <sz val="12"/>
        <rFont val="Calibri"/>
        <family val="2"/>
      </rPr>
      <t xml:space="preserve"> elections. Give history to late Absentee Ballot and Mail Ballot (clerks notify auditor of received late Absentee Ballots and Mail Ballots). Roster history must be done - within 6 weeks after the election.</t>
    </r>
  </si>
  <si>
    <r>
      <t>School District without a Primary:</t>
    </r>
    <r>
      <rPr>
        <sz val="12"/>
        <rFont val="Calibri"/>
        <family val="2"/>
      </rPr>
      <t xml:space="preserve"> Counties post voter history from </t>
    </r>
    <r>
      <rPr>
        <b/>
        <i/>
        <u/>
        <sz val="12"/>
        <rFont val="Calibri"/>
        <family val="2"/>
      </rPr>
      <t>Odd-Year General Election Date</t>
    </r>
    <r>
      <rPr>
        <sz val="12"/>
        <rFont val="Calibri"/>
        <family val="2"/>
      </rPr>
      <t xml:space="preserve"> elections. Give history to late Absentee Ballot and Mail Ballot (clerks notify auditor of received late Absentee Ballots and Mail Ballots). Roster history must be done - within 6 weeks after the election.</t>
    </r>
  </si>
  <si>
    <r>
      <t xml:space="preserve">Election Administration: </t>
    </r>
    <r>
      <rPr>
        <sz val="12"/>
        <rFont val="Calibri"/>
        <family val="2"/>
      </rPr>
      <t xml:space="preserve">Counties enter </t>
    </r>
    <r>
      <rPr>
        <b/>
        <i/>
        <u/>
        <sz val="12"/>
        <rFont val="Calibri"/>
        <family val="2"/>
      </rPr>
      <t>Odd-Year General Election Date</t>
    </r>
    <r>
      <rPr>
        <i/>
        <sz val="12"/>
        <rFont val="Calibri"/>
        <family val="2"/>
      </rPr>
      <t xml:space="preserve"> EDRs</t>
    </r>
    <r>
      <rPr>
        <sz val="12"/>
        <rFont val="Calibri"/>
        <family val="2"/>
      </rPr>
      <t xml:space="preserve"> into SVRS within 42 days, unless the county notifies OSS </t>
    </r>
    <r>
      <rPr>
        <i/>
        <sz val="12"/>
        <rFont val="Calibri"/>
        <family val="2"/>
      </rPr>
      <t>before</t>
    </r>
    <r>
      <rPr>
        <sz val="12"/>
        <rFont val="Calibri"/>
        <family val="2"/>
      </rPr>
      <t xml:space="preserve"> deadline. </t>
    </r>
    <r>
      <rPr>
        <u/>
        <sz val="12"/>
        <rFont val="Calibri"/>
        <family val="2"/>
      </rPr>
      <t xml:space="preserve">Upon </t>
    </r>
    <r>
      <rPr>
        <i/>
        <u/>
        <sz val="12"/>
        <rFont val="Calibri"/>
        <family val="2"/>
      </rPr>
      <t>receipt</t>
    </r>
    <r>
      <rPr>
        <i/>
        <sz val="12"/>
        <rFont val="Calibri"/>
        <family val="2"/>
      </rPr>
      <t>,</t>
    </r>
    <r>
      <rPr>
        <sz val="12"/>
        <rFont val="Calibri"/>
        <family val="2"/>
      </rPr>
      <t xml:space="preserve"> the OSS must extend deadline by an additional 28 days - 42 days after the election.</t>
    </r>
  </si>
  <si>
    <r>
      <t xml:space="preserve">Political Parties: </t>
    </r>
    <r>
      <rPr>
        <sz val="12"/>
        <rFont val="Calibri"/>
        <family val="2"/>
      </rPr>
      <t xml:space="preserve">Counties enter </t>
    </r>
    <r>
      <rPr>
        <b/>
        <i/>
        <u/>
        <sz val="12"/>
        <rFont val="Calibri"/>
        <family val="2"/>
      </rPr>
      <t>Odd-Year General Election Date</t>
    </r>
    <r>
      <rPr>
        <i/>
        <sz val="12"/>
        <rFont val="Calibri"/>
        <family val="2"/>
      </rPr>
      <t xml:space="preserve"> EDRs</t>
    </r>
    <r>
      <rPr>
        <sz val="12"/>
        <rFont val="Calibri"/>
        <family val="2"/>
      </rPr>
      <t xml:space="preserve"> into SVRS within 42 days, unless the county notifies OSS </t>
    </r>
    <r>
      <rPr>
        <i/>
        <sz val="12"/>
        <rFont val="Calibri"/>
        <family val="2"/>
      </rPr>
      <t>before</t>
    </r>
    <r>
      <rPr>
        <sz val="12"/>
        <rFont val="Calibri"/>
        <family val="2"/>
      </rPr>
      <t xml:space="preserve"> deadline. </t>
    </r>
    <r>
      <rPr>
        <u/>
        <sz val="12"/>
        <rFont val="Calibri"/>
        <family val="2"/>
      </rPr>
      <t xml:space="preserve">Upon </t>
    </r>
    <r>
      <rPr>
        <i/>
        <u/>
        <sz val="12"/>
        <rFont val="Calibri"/>
        <family val="2"/>
      </rPr>
      <t>receipt</t>
    </r>
    <r>
      <rPr>
        <i/>
        <sz val="12"/>
        <rFont val="Calibri"/>
        <family val="2"/>
      </rPr>
      <t>,</t>
    </r>
    <r>
      <rPr>
        <sz val="12"/>
        <rFont val="Calibri"/>
        <family val="2"/>
      </rPr>
      <t xml:space="preserve"> the OSS must extend deadline by an additional 28 days - 42 days after the election.</t>
    </r>
  </si>
  <si>
    <r>
      <t xml:space="preserve">City with a Primary: </t>
    </r>
    <r>
      <rPr>
        <sz val="12"/>
        <rFont val="Calibri"/>
        <family val="2"/>
      </rPr>
      <t xml:space="preserve">Counties enter </t>
    </r>
    <r>
      <rPr>
        <b/>
        <i/>
        <u/>
        <sz val="12"/>
        <rFont val="Calibri"/>
        <family val="2"/>
      </rPr>
      <t>Odd-Year General Election Date</t>
    </r>
    <r>
      <rPr>
        <i/>
        <sz val="12"/>
        <rFont val="Calibri"/>
        <family val="2"/>
      </rPr>
      <t xml:space="preserve"> EDRs</t>
    </r>
    <r>
      <rPr>
        <sz val="12"/>
        <rFont val="Calibri"/>
        <family val="2"/>
      </rPr>
      <t xml:space="preserve"> into SVRS within 42 days, unless the county notifies OSS </t>
    </r>
    <r>
      <rPr>
        <i/>
        <sz val="12"/>
        <rFont val="Calibri"/>
        <family val="2"/>
      </rPr>
      <t>before</t>
    </r>
    <r>
      <rPr>
        <sz val="12"/>
        <rFont val="Calibri"/>
        <family val="2"/>
      </rPr>
      <t xml:space="preserve"> deadline. </t>
    </r>
    <r>
      <rPr>
        <u/>
        <sz val="12"/>
        <rFont val="Calibri"/>
        <family val="2"/>
      </rPr>
      <t xml:space="preserve">Upon </t>
    </r>
    <r>
      <rPr>
        <i/>
        <u/>
        <sz val="12"/>
        <rFont val="Calibri"/>
        <family val="2"/>
      </rPr>
      <t>receipt</t>
    </r>
    <r>
      <rPr>
        <i/>
        <sz val="12"/>
        <rFont val="Calibri"/>
        <family val="2"/>
      </rPr>
      <t>,</t>
    </r>
    <r>
      <rPr>
        <sz val="12"/>
        <rFont val="Calibri"/>
        <family val="2"/>
      </rPr>
      <t xml:space="preserve"> the OSS must extend deadline by an additional 28 days - 42 days after the election.</t>
    </r>
  </si>
  <si>
    <r>
      <t xml:space="preserve">City without a Primary: </t>
    </r>
    <r>
      <rPr>
        <sz val="12"/>
        <rFont val="Calibri"/>
        <family val="2"/>
      </rPr>
      <t xml:space="preserve">Counties enter </t>
    </r>
    <r>
      <rPr>
        <b/>
        <i/>
        <u/>
        <sz val="12"/>
        <rFont val="Calibri"/>
        <family val="2"/>
      </rPr>
      <t>Odd-Year General Election Date</t>
    </r>
    <r>
      <rPr>
        <i/>
        <sz val="12"/>
        <rFont val="Calibri"/>
        <family val="2"/>
      </rPr>
      <t xml:space="preserve"> EDRs</t>
    </r>
    <r>
      <rPr>
        <sz val="12"/>
        <rFont val="Calibri"/>
        <family val="2"/>
      </rPr>
      <t xml:space="preserve"> into SVRS within 42 days, unless the county notifies OSS </t>
    </r>
    <r>
      <rPr>
        <i/>
        <sz val="12"/>
        <rFont val="Calibri"/>
        <family val="2"/>
      </rPr>
      <t>before</t>
    </r>
    <r>
      <rPr>
        <sz val="12"/>
        <rFont val="Calibri"/>
        <family val="2"/>
      </rPr>
      <t xml:space="preserve"> deadline. </t>
    </r>
    <r>
      <rPr>
        <u/>
        <sz val="12"/>
        <rFont val="Calibri"/>
        <family val="2"/>
      </rPr>
      <t xml:space="preserve">Upon </t>
    </r>
    <r>
      <rPr>
        <i/>
        <u/>
        <sz val="12"/>
        <rFont val="Calibri"/>
        <family val="2"/>
      </rPr>
      <t>receipt</t>
    </r>
    <r>
      <rPr>
        <i/>
        <sz val="12"/>
        <rFont val="Calibri"/>
        <family val="2"/>
      </rPr>
      <t>,</t>
    </r>
    <r>
      <rPr>
        <sz val="12"/>
        <rFont val="Calibri"/>
        <family val="2"/>
      </rPr>
      <t xml:space="preserve"> the OSS must extend deadline by an additional 28 days - 42 days after the election.</t>
    </r>
  </si>
  <si>
    <r>
      <t xml:space="preserve">Town with November Elections: </t>
    </r>
    <r>
      <rPr>
        <sz val="12"/>
        <rFont val="Calibri"/>
        <family val="2"/>
      </rPr>
      <t xml:space="preserve">Counties enter </t>
    </r>
    <r>
      <rPr>
        <b/>
        <i/>
        <u/>
        <sz val="12"/>
        <rFont val="Calibri"/>
        <family val="2"/>
      </rPr>
      <t>Odd-Year General Election Date</t>
    </r>
    <r>
      <rPr>
        <i/>
        <sz val="12"/>
        <rFont val="Calibri"/>
        <family val="2"/>
      </rPr>
      <t xml:space="preserve"> EDRs</t>
    </r>
    <r>
      <rPr>
        <sz val="12"/>
        <rFont val="Calibri"/>
        <family val="2"/>
      </rPr>
      <t xml:space="preserve"> into SVRS within 42 days, unless the county notifies OSS </t>
    </r>
    <r>
      <rPr>
        <i/>
        <sz val="12"/>
        <rFont val="Calibri"/>
        <family val="2"/>
      </rPr>
      <t>before</t>
    </r>
    <r>
      <rPr>
        <sz val="12"/>
        <rFont val="Calibri"/>
        <family val="2"/>
      </rPr>
      <t xml:space="preserve"> deadline. </t>
    </r>
    <r>
      <rPr>
        <u/>
        <sz val="12"/>
        <rFont val="Calibri"/>
        <family val="2"/>
      </rPr>
      <t xml:space="preserve">Upon </t>
    </r>
    <r>
      <rPr>
        <i/>
        <u/>
        <sz val="12"/>
        <rFont val="Calibri"/>
        <family val="2"/>
      </rPr>
      <t>receipt</t>
    </r>
    <r>
      <rPr>
        <i/>
        <sz val="12"/>
        <rFont val="Calibri"/>
        <family val="2"/>
      </rPr>
      <t>,</t>
    </r>
    <r>
      <rPr>
        <sz val="12"/>
        <rFont val="Calibri"/>
        <family val="2"/>
      </rPr>
      <t xml:space="preserve"> the OSS must extend deadline by an additional 28 days - 42 days after the election.</t>
    </r>
  </si>
  <si>
    <r>
      <t xml:space="preserve">School District with a Primary: </t>
    </r>
    <r>
      <rPr>
        <sz val="12"/>
        <rFont val="Calibri"/>
        <family val="2"/>
      </rPr>
      <t xml:space="preserve">Counties enter </t>
    </r>
    <r>
      <rPr>
        <b/>
        <i/>
        <u/>
        <sz val="12"/>
        <rFont val="Calibri"/>
        <family val="2"/>
      </rPr>
      <t>Odd-Year General Election Date</t>
    </r>
    <r>
      <rPr>
        <i/>
        <sz val="12"/>
        <rFont val="Calibri"/>
        <family val="2"/>
      </rPr>
      <t xml:space="preserve"> EDRs</t>
    </r>
    <r>
      <rPr>
        <sz val="12"/>
        <rFont val="Calibri"/>
        <family val="2"/>
      </rPr>
      <t xml:space="preserve"> into SVRS within 42 days, unless the county notifies OSS </t>
    </r>
    <r>
      <rPr>
        <i/>
        <sz val="12"/>
        <rFont val="Calibri"/>
        <family val="2"/>
      </rPr>
      <t>before</t>
    </r>
    <r>
      <rPr>
        <sz val="12"/>
        <rFont val="Calibri"/>
        <family val="2"/>
      </rPr>
      <t xml:space="preserve"> deadline. </t>
    </r>
    <r>
      <rPr>
        <u/>
        <sz val="12"/>
        <rFont val="Calibri"/>
        <family val="2"/>
      </rPr>
      <t xml:space="preserve">Upon </t>
    </r>
    <r>
      <rPr>
        <i/>
        <u/>
        <sz val="12"/>
        <rFont val="Calibri"/>
        <family val="2"/>
      </rPr>
      <t>receipt</t>
    </r>
    <r>
      <rPr>
        <i/>
        <sz val="12"/>
        <rFont val="Calibri"/>
        <family val="2"/>
      </rPr>
      <t>,</t>
    </r>
    <r>
      <rPr>
        <sz val="12"/>
        <rFont val="Calibri"/>
        <family val="2"/>
      </rPr>
      <t xml:space="preserve"> the OSS must extend deadline by an additional 28 days - 42 days after the election.</t>
    </r>
  </si>
  <si>
    <r>
      <t xml:space="preserve">School District without a Primary: </t>
    </r>
    <r>
      <rPr>
        <sz val="12"/>
        <rFont val="Calibri"/>
        <family val="2"/>
      </rPr>
      <t xml:space="preserve">Counties enter </t>
    </r>
    <r>
      <rPr>
        <b/>
        <i/>
        <u/>
        <sz val="12"/>
        <rFont val="Calibri"/>
        <family val="2"/>
      </rPr>
      <t>Odd-Year General Election Date</t>
    </r>
    <r>
      <rPr>
        <i/>
        <sz val="12"/>
        <rFont val="Calibri"/>
        <family val="2"/>
      </rPr>
      <t xml:space="preserve"> EDRs</t>
    </r>
    <r>
      <rPr>
        <sz val="12"/>
        <rFont val="Calibri"/>
        <family val="2"/>
      </rPr>
      <t xml:space="preserve"> into SVRS within 42 days, unless the county notifies OSS </t>
    </r>
    <r>
      <rPr>
        <i/>
        <sz val="12"/>
        <rFont val="Calibri"/>
        <family val="2"/>
      </rPr>
      <t>before</t>
    </r>
    <r>
      <rPr>
        <sz val="12"/>
        <rFont val="Calibri"/>
        <family val="2"/>
      </rPr>
      <t xml:space="preserve"> deadline. </t>
    </r>
    <r>
      <rPr>
        <u/>
        <sz val="12"/>
        <rFont val="Calibri"/>
        <family val="2"/>
      </rPr>
      <t xml:space="preserve">Upon </t>
    </r>
    <r>
      <rPr>
        <i/>
        <u/>
        <sz val="12"/>
        <rFont val="Calibri"/>
        <family val="2"/>
      </rPr>
      <t>receipt</t>
    </r>
    <r>
      <rPr>
        <i/>
        <sz val="12"/>
        <rFont val="Calibri"/>
        <family val="2"/>
      </rPr>
      <t>,</t>
    </r>
    <r>
      <rPr>
        <sz val="12"/>
        <rFont val="Calibri"/>
        <family val="2"/>
      </rPr>
      <t xml:space="preserve"> the OSS must extend deadline by an additional 28 days - 42 days after the election.</t>
    </r>
  </si>
  <si>
    <r>
      <t xml:space="preserve">Election Administration: </t>
    </r>
    <r>
      <rPr>
        <sz val="12"/>
        <rFont val="Calibri"/>
        <family val="2"/>
      </rPr>
      <t xml:space="preserve">Last day to return </t>
    </r>
    <r>
      <rPr>
        <b/>
        <i/>
        <u/>
        <sz val="12"/>
        <rFont val="Calibri"/>
        <family val="2"/>
      </rPr>
      <t>Odd-Year General Election Date</t>
    </r>
    <r>
      <rPr>
        <sz val="12"/>
        <rFont val="Calibri"/>
        <family val="2"/>
      </rPr>
      <t xml:space="preserve"> election polling place rosters and completed voter registration cards to county auditor. A county auditor </t>
    </r>
    <r>
      <rPr>
        <b/>
        <i/>
        <u/>
        <sz val="12"/>
        <rFont val="Calibri"/>
        <family val="2"/>
      </rPr>
      <t>MUST</t>
    </r>
    <r>
      <rPr>
        <sz val="12"/>
        <rFont val="Calibri"/>
        <family val="2"/>
      </rPr>
      <t xml:space="preserve"> receive these materials. If not delivered by deadline, county is responsible to coordinate arrangements to </t>
    </r>
    <r>
      <rPr>
        <i/>
        <sz val="12"/>
        <rFont val="Calibri"/>
        <family val="2"/>
      </rPr>
      <t>gather</t>
    </r>
    <r>
      <rPr>
        <sz val="12"/>
        <rFont val="Calibri"/>
        <family val="2"/>
      </rPr>
      <t xml:space="preserve"> materials as soon as possible – within 48 hours after voting ends.</t>
    </r>
  </si>
  <si>
    <r>
      <t xml:space="preserve">City with a Primary: </t>
    </r>
    <r>
      <rPr>
        <sz val="12"/>
        <rFont val="Calibri"/>
        <family val="2"/>
      </rPr>
      <t xml:space="preserve">Last day to return </t>
    </r>
    <r>
      <rPr>
        <b/>
        <i/>
        <u/>
        <sz val="12"/>
        <rFont val="Calibri"/>
        <family val="2"/>
      </rPr>
      <t>Odd-Year General Election Date</t>
    </r>
    <r>
      <rPr>
        <sz val="12"/>
        <rFont val="Calibri"/>
        <family val="2"/>
      </rPr>
      <t xml:space="preserve"> election polling place rosters and completed voter registration cards to county auditor. A county auditor </t>
    </r>
    <r>
      <rPr>
        <b/>
        <i/>
        <u/>
        <sz val="12"/>
        <rFont val="Calibri"/>
        <family val="2"/>
      </rPr>
      <t>MUST</t>
    </r>
    <r>
      <rPr>
        <sz val="12"/>
        <rFont val="Calibri"/>
        <family val="2"/>
      </rPr>
      <t xml:space="preserve"> receive these materials. If not delivered by deadline, county is responsible to coordinate arrangements to </t>
    </r>
    <r>
      <rPr>
        <i/>
        <sz val="12"/>
        <rFont val="Calibri"/>
        <family val="2"/>
      </rPr>
      <t>gather</t>
    </r>
    <r>
      <rPr>
        <sz val="12"/>
        <rFont val="Calibri"/>
        <family val="2"/>
      </rPr>
      <t xml:space="preserve"> materials as soon as possible – within 48 hours after voting ends.</t>
    </r>
  </si>
  <si>
    <r>
      <t xml:space="preserve">City without a Primary: </t>
    </r>
    <r>
      <rPr>
        <sz val="12"/>
        <rFont val="Calibri"/>
        <family val="2"/>
      </rPr>
      <t xml:space="preserve">Last day to return </t>
    </r>
    <r>
      <rPr>
        <b/>
        <i/>
        <u/>
        <sz val="12"/>
        <rFont val="Calibri"/>
        <family val="2"/>
      </rPr>
      <t>Odd-Year General Election Date</t>
    </r>
    <r>
      <rPr>
        <sz val="12"/>
        <rFont val="Calibri"/>
        <family val="2"/>
      </rPr>
      <t xml:space="preserve"> election polling place rosters and completed voter registration cards to county auditor. A county auditor </t>
    </r>
    <r>
      <rPr>
        <b/>
        <i/>
        <u/>
        <sz val="12"/>
        <rFont val="Calibri"/>
        <family val="2"/>
      </rPr>
      <t>MUST</t>
    </r>
    <r>
      <rPr>
        <sz val="12"/>
        <rFont val="Calibri"/>
        <family val="2"/>
      </rPr>
      <t xml:space="preserve"> receive these materials. If not delivered by deadline, county is responsible to coordinate arrangements to </t>
    </r>
    <r>
      <rPr>
        <i/>
        <sz val="12"/>
        <rFont val="Calibri"/>
        <family val="2"/>
      </rPr>
      <t>gather</t>
    </r>
    <r>
      <rPr>
        <sz val="12"/>
        <rFont val="Calibri"/>
        <family val="2"/>
      </rPr>
      <t xml:space="preserve"> materials as soon as possible – within 48 hours after voting ends.</t>
    </r>
  </si>
  <si>
    <r>
      <t xml:space="preserve">Town with November Elections: </t>
    </r>
    <r>
      <rPr>
        <sz val="12"/>
        <rFont val="Calibri"/>
        <family val="2"/>
      </rPr>
      <t xml:space="preserve">Last day to return </t>
    </r>
    <r>
      <rPr>
        <b/>
        <i/>
        <u/>
        <sz val="12"/>
        <rFont val="Calibri"/>
        <family val="2"/>
      </rPr>
      <t>Odd-Year General Election Date</t>
    </r>
    <r>
      <rPr>
        <sz val="12"/>
        <rFont val="Calibri"/>
        <family val="2"/>
      </rPr>
      <t xml:space="preserve"> election polling place rosters and completed voter registration cards to county auditor. A county auditor </t>
    </r>
    <r>
      <rPr>
        <b/>
        <i/>
        <u/>
        <sz val="12"/>
        <rFont val="Calibri"/>
        <family val="2"/>
      </rPr>
      <t>MUST</t>
    </r>
    <r>
      <rPr>
        <sz val="12"/>
        <rFont val="Calibri"/>
        <family val="2"/>
      </rPr>
      <t xml:space="preserve"> receive these materials. If not delivered by deadline, county is responsible to coordinate arrangements to </t>
    </r>
    <r>
      <rPr>
        <i/>
        <sz val="12"/>
        <rFont val="Calibri"/>
        <family val="2"/>
      </rPr>
      <t>gather</t>
    </r>
    <r>
      <rPr>
        <sz val="12"/>
        <rFont val="Calibri"/>
        <family val="2"/>
      </rPr>
      <t xml:space="preserve"> materials as soon as possible – within 48 hours after voting ends.</t>
    </r>
  </si>
  <si>
    <r>
      <t xml:space="preserve">School District with a Primary: </t>
    </r>
    <r>
      <rPr>
        <sz val="12"/>
        <rFont val="Calibri"/>
        <family val="2"/>
      </rPr>
      <t xml:space="preserve">Last day to return </t>
    </r>
    <r>
      <rPr>
        <b/>
        <i/>
        <u/>
        <sz val="12"/>
        <rFont val="Calibri"/>
        <family val="2"/>
      </rPr>
      <t>Odd-Year General Election Date</t>
    </r>
    <r>
      <rPr>
        <sz val="12"/>
        <rFont val="Calibri"/>
        <family val="2"/>
      </rPr>
      <t xml:space="preserve"> election polling place rosters and completed voter registration cards to county auditor. A county auditor </t>
    </r>
    <r>
      <rPr>
        <b/>
        <i/>
        <u/>
        <sz val="12"/>
        <rFont val="Calibri"/>
        <family val="2"/>
      </rPr>
      <t>MUST</t>
    </r>
    <r>
      <rPr>
        <sz val="12"/>
        <rFont val="Calibri"/>
        <family val="2"/>
      </rPr>
      <t xml:space="preserve"> receive these materials. If not delivered by deadline, county is responsible to coordinate arrangements to </t>
    </r>
    <r>
      <rPr>
        <i/>
        <sz val="12"/>
        <rFont val="Calibri"/>
        <family val="2"/>
      </rPr>
      <t>gather</t>
    </r>
    <r>
      <rPr>
        <sz val="12"/>
        <rFont val="Calibri"/>
        <family val="2"/>
      </rPr>
      <t xml:space="preserve"> materials as soon as possible – within 48 hours after voting ends.</t>
    </r>
  </si>
  <si>
    <r>
      <t xml:space="preserve">School District without a Primary: </t>
    </r>
    <r>
      <rPr>
        <sz val="12"/>
        <rFont val="Calibri"/>
        <family val="2"/>
      </rPr>
      <t xml:space="preserve">Last day to return </t>
    </r>
    <r>
      <rPr>
        <b/>
        <i/>
        <u/>
        <sz val="12"/>
        <rFont val="Calibri"/>
        <family val="2"/>
      </rPr>
      <t>Odd-Year General Election Date</t>
    </r>
    <r>
      <rPr>
        <sz val="12"/>
        <rFont val="Calibri"/>
        <family val="2"/>
      </rPr>
      <t xml:space="preserve"> election polling place rosters and completed voter registration cards to county auditor. A county auditor </t>
    </r>
    <r>
      <rPr>
        <b/>
        <i/>
        <u/>
        <sz val="12"/>
        <rFont val="Calibri"/>
        <family val="2"/>
      </rPr>
      <t>MUST</t>
    </r>
    <r>
      <rPr>
        <sz val="12"/>
        <rFont val="Calibri"/>
        <family val="2"/>
      </rPr>
      <t xml:space="preserve"> receive these materials. If not delivered by deadline, county is responsible to coordinate arrangements to </t>
    </r>
    <r>
      <rPr>
        <i/>
        <sz val="12"/>
        <rFont val="Calibri"/>
        <family val="2"/>
      </rPr>
      <t>gather</t>
    </r>
    <r>
      <rPr>
        <sz val="12"/>
        <rFont val="Calibri"/>
        <family val="2"/>
      </rPr>
      <t xml:space="preserve"> materials as soon as possible – within 48 hours after voting ends.</t>
    </r>
  </si>
  <si>
    <r>
      <t xml:space="preserve">Election Administration: </t>
    </r>
    <r>
      <rPr>
        <sz val="12"/>
        <rFont val="Calibri"/>
        <family val="2"/>
      </rPr>
      <t>Time period for</t>
    </r>
    <r>
      <rPr>
        <b/>
        <sz val="12"/>
        <rFont val="Calibri"/>
        <family val="2"/>
      </rPr>
      <t xml:space="preserve"> </t>
    </r>
    <r>
      <rPr>
        <sz val="12"/>
        <rFont val="Calibri"/>
        <family val="2"/>
      </rPr>
      <t xml:space="preserve">municipal or school district </t>
    </r>
    <r>
      <rPr>
        <b/>
        <i/>
        <u/>
        <sz val="12"/>
        <rFont val="Calibri"/>
        <family val="2"/>
      </rPr>
      <t>Odd-Year General Election Date</t>
    </r>
    <r>
      <rPr>
        <sz val="12"/>
        <rFont val="Calibri"/>
        <family val="2"/>
      </rPr>
      <t xml:space="preserve"> general or special </t>
    </r>
    <r>
      <rPr>
        <i/>
        <sz val="12"/>
        <rFont val="Calibri"/>
        <family val="2"/>
      </rPr>
      <t>election</t>
    </r>
    <r>
      <rPr>
        <sz val="12"/>
        <rFont val="Calibri"/>
        <family val="2"/>
      </rPr>
      <t xml:space="preserve"> items </t>
    </r>
    <r>
      <rPr>
        <u/>
        <sz val="12"/>
        <rFont val="Calibri"/>
        <family val="2"/>
      </rPr>
      <t>canvass board</t>
    </r>
    <r>
      <rPr>
        <sz val="12"/>
        <rFont val="Calibri"/>
        <family val="2"/>
      </rPr>
      <t xml:space="preserve"> to meet and certify results. Municipality or school district certifies official results to county - between 3rd and 10th day after election.</t>
    </r>
  </si>
  <si>
    <r>
      <t xml:space="preserve">Political Parties: </t>
    </r>
    <r>
      <rPr>
        <sz val="12"/>
        <rFont val="Calibri"/>
        <family val="2"/>
      </rPr>
      <t>Time period for</t>
    </r>
    <r>
      <rPr>
        <b/>
        <sz val="12"/>
        <rFont val="Calibri"/>
        <family val="2"/>
      </rPr>
      <t xml:space="preserve"> </t>
    </r>
    <r>
      <rPr>
        <sz val="12"/>
        <rFont val="Calibri"/>
        <family val="2"/>
      </rPr>
      <t xml:space="preserve">municipal or school district </t>
    </r>
    <r>
      <rPr>
        <b/>
        <i/>
        <u/>
        <sz val="12"/>
        <rFont val="Calibri"/>
        <family val="2"/>
      </rPr>
      <t>Odd-Year General Election Date</t>
    </r>
    <r>
      <rPr>
        <sz val="12"/>
        <rFont val="Calibri"/>
        <family val="2"/>
      </rPr>
      <t xml:space="preserve"> general or special </t>
    </r>
    <r>
      <rPr>
        <i/>
        <sz val="12"/>
        <rFont val="Calibri"/>
        <family val="2"/>
      </rPr>
      <t>election</t>
    </r>
    <r>
      <rPr>
        <sz val="12"/>
        <rFont val="Calibri"/>
        <family val="2"/>
      </rPr>
      <t xml:space="preserve"> items </t>
    </r>
    <r>
      <rPr>
        <u/>
        <sz val="12"/>
        <rFont val="Calibri"/>
        <family val="2"/>
      </rPr>
      <t>canvass board</t>
    </r>
    <r>
      <rPr>
        <sz val="12"/>
        <rFont val="Calibri"/>
        <family val="2"/>
      </rPr>
      <t xml:space="preserve"> to meet and certify results. Municipality or school district certifies official results to county - between 3rd and 10th day after election.</t>
    </r>
  </si>
  <si>
    <r>
      <t xml:space="preserve">City with a Primary: </t>
    </r>
    <r>
      <rPr>
        <sz val="12"/>
        <rFont val="Calibri"/>
        <family val="2"/>
      </rPr>
      <t>Time period for</t>
    </r>
    <r>
      <rPr>
        <b/>
        <sz val="12"/>
        <rFont val="Calibri"/>
        <family val="2"/>
      </rPr>
      <t xml:space="preserve"> </t>
    </r>
    <r>
      <rPr>
        <sz val="12"/>
        <rFont val="Calibri"/>
        <family val="2"/>
      </rPr>
      <t xml:space="preserve">municipal or school district </t>
    </r>
    <r>
      <rPr>
        <b/>
        <i/>
        <u/>
        <sz val="12"/>
        <rFont val="Calibri"/>
        <family val="2"/>
      </rPr>
      <t>Odd-Year General Election Date</t>
    </r>
    <r>
      <rPr>
        <sz val="12"/>
        <rFont val="Calibri"/>
        <family val="2"/>
      </rPr>
      <t xml:space="preserve"> general or special </t>
    </r>
    <r>
      <rPr>
        <i/>
        <sz val="12"/>
        <rFont val="Calibri"/>
        <family val="2"/>
      </rPr>
      <t>election</t>
    </r>
    <r>
      <rPr>
        <sz val="12"/>
        <rFont val="Calibri"/>
        <family val="2"/>
      </rPr>
      <t xml:space="preserve"> items </t>
    </r>
    <r>
      <rPr>
        <u/>
        <sz val="12"/>
        <rFont val="Calibri"/>
        <family val="2"/>
      </rPr>
      <t>canvass board</t>
    </r>
    <r>
      <rPr>
        <sz val="12"/>
        <rFont val="Calibri"/>
        <family val="2"/>
      </rPr>
      <t xml:space="preserve"> to meet and certify results. Municipality or school district certifies official results to county - between 3rd and 10th day after election.</t>
    </r>
  </si>
  <si>
    <r>
      <t xml:space="preserve">City without a Primary: </t>
    </r>
    <r>
      <rPr>
        <sz val="12"/>
        <rFont val="Calibri"/>
        <family val="2"/>
      </rPr>
      <t>Time period for</t>
    </r>
    <r>
      <rPr>
        <b/>
        <sz val="12"/>
        <rFont val="Calibri"/>
        <family val="2"/>
      </rPr>
      <t xml:space="preserve"> </t>
    </r>
    <r>
      <rPr>
        <sz val="12"/>
        <rFont val="Calibri"/>
        <family val="2"/>
      </rPr>
      <t xml:space="preserve">municipal or school district </t>
    </r>
    <r>
      <rPr>
        <b/>
        <i/>
        <u/>
        <sz val="12"/>
        <rFont val="Calibri"/>
        <family val="2"/>
      </rPr>
      <t>Odd-Year General Election Date</t>
    </r>
    <r>
      <rPr>
        <sz val="12"/>
        <rFont val="Calibri"/>
        <family val="2"/>
      </rPr>
      <t xml:space="preserve"> general or special </t>
    </r>
    <r>
      <rPr>
        <i/>
        <sz val="12"/>
        <rFont val="Calibri"/>
        <family val="2"/>
      </rPr>
      <t>election</t>
    </r>
    <r>
      <rPr>
        <sz val="12"/>
        <rFont val="Calibri"/>
        <family val="2"/>
      </rPr>
      <t xml:space="preserve"> items </t>
    </r>
    <r>
      <rPr>
        <u/>
        <sz val="12"/>
        <rFont val="Calibri"/>
        <family val="2"/>
      </rPr>
      <t>canvass board</t>
    </r>
    <r>
      <rPr>
        <sz val="12"/>
        <rFont val="Calibri"/>
        <family val="2"/>
      </rPr>
      <t xml:space="preserve"> to meet and certify results. Municipality or school district certifies official results to county - between 3rd and 10th day after election.</t>
    </r>
  </si>
  <si>
    <r>
      <t xml:space="preserve">Town with November Elections: </t>
    </r>
    <r>
      <rPr>
        <sz val="12"/>
        <rFont val="Calibri"/>
        <family val="2"/>
      </rPr>
      <t>Time period for</t>
    </r>
    <r>
      <rPr>
        <b/>
        <sz val="12"/>
        <rFont val="Calibri"/>
        <family val="2"/>
      </rPr>
      <t xml:space="preserve"> </t>
    </r>
    <r>
      <rPr>
        <sz val="12"/>
        <rFont val="Calibri"/>
        <family val="2"/>
      </rPr>
      <t xml:space="preserve">municipal or school district </t>
    </r>
    <r>
      <rPr>
        <b/>
        <i/>
        <u/>
        <sz val="12"/>
        <rFont val="Calibri"/>
        <family val="2"/>
      </rPr>
      <t>Odd-Year General Election Date</t>
    </r>
    <r>
      <rPr>
        <sz val="12"/>
        <rFont val="Calibri"/>
        <family val="2"/>
      </rPr>
      <t xml:space="preserve"> general or special </t>
    </r>
    <r>
      <rPr>
        <i/>
        <sz val="12"/>
        <rFont val="Calibri"/>
        <family val="2"/>
      </rPr>
      <t>election</t>
    </r>
    <r>
      <rPr>
        <sz val="12"/>
        <rFont val="Calibri"/>
        <family val="2"/>
      </rPr>
      <t xml:space="preserve"> items </t>
    </r>
    <r>
      <rPr>
        <u/>
        <sz val="12"/>
        <rFont val="Calibri"/>
        <family val="2"/>
      </rPr>
      <t>canvass board</t>
    </r>
    <r>
      <rPr>
        <sz val="12"/>
        <rFont val="Calibri"/>
        <family val="2"/>
      </rPr>
      <t xml:space="preserve"> to meet and certify results. Municipality or school district certifies official results to county - between 3rd and 10th day after election.</t>
    </r>
  </si>
  <si>
    <r>
      <t xml:space="preserve">School District with a Primary: </t>
    </r>
    <r>
      <rPr>
        <sz val="12"/>
        <rFont val="Calibri"/>
        <family val="2"/>
      </rPr>
      <t>Time period for</t>
    </r>
    <r>
      <rPr>
        <b/>
        <sz val="12"/>
        <rFont val="Calibri"/>
        <family val="2"/>
      </rPr>
      <t xml:space="preserve"> </t>
    </r>
    <r>
      <rPr>
        <sz val="12"/>
        <rFont val="Calibri"/>
        <family val="2"/>
      </rPr>
      <t xml:space="preserve">municipal or school district </t>
    </r>
    <r>
      <rPr>
        <b/>
        <i/>
        <u/>
        <sz val="12"/>
        <rFont val="Calibri"/>
        <family val="2"/>
      </rPr>
      <t>Odd-Year General Election Date</t>
    </r>
    <r>
      <rPr>
        <sz val="12"/>
        <rFont val="Calibri"/>
        <family val="2"/>
      </rPr>
      <t xml:space="preserve"> general or special </t>
    </r>
    <r>
      <rPr>
        <i/>
        <sz val="12"/>
        <rFont val="Calibri"/>
        <family val="2"/>
      </rPr>
      <t>election</t>
    </r>
    <r>
      <rPr>
        <sz val="12"/>
        <rFont val="Calibri"/>
        <family val="2"/>
      </rPr>
      <t xml:space="preserve"> items </t>
    </r>
    <r>
      <rPr>
        <u/>
        <sz val="12"/>
        <rFont val="Calibri"/>
        <family val="2"/>
      </rPr>
      <t>canvass board</t>
    </r>
    <r>
      <rPr>
        <sz val="12"/>
        <rFont val="Calibri"/>
        <family val="2"/>
      </rPr>
      <t xml:space="preserve"> to meet and certify results. Municipality or school district certifies official results to county - between 3rd and 10th day after election.</t>
    </r>
  </si>
  <si>
    <r>
      <t xml:space="preserve">School District without a Primary: </t>
    </r>
    <r>
      <rPr>
        <sz val="12"/>
        <rFont val="Calibri"/>
        <family val="2"/>
      </rPr>
      <t>Time period for</t>
    </r>
    <r>
      <rPr>
        <b/>
        <sz val="12"/>
        <rFont val="Calibri"/>
        <family val="2"/>
      </rPr>
      <t xml:space="preserve"> </t>
    </r>
    <r>
      <rPr>
        <sz val="12"/>
        <rFont val="Calibri"/>
        <family val="2"/>
      </rPr>
      <t xml:space="preserve">municipal or school district </t>
    </r>
    <r>
      <rPr>
        <b/>
        <i/>
        <u/>
        <sz val="12"/>
        <rFont val="Calibri"/>
        <family val="2"/>
      </rPr>
      <t>Odd-Year General Election Date</t>
    </r>
    <r>
      <rPr>
        <sz val="12"/>
        <rFont val="Calibri"/>
        <family val="2"/>
      </rPr>
      <t xml:space="preserve"> general or special </t>
    </r>
    <r>
      <rPr>
        <i/>
        <sz val="12"/>
        <rFont val="Calibri"/>
        <family val="2"/>
      </rPr>
      <t>election</t>
    </r>
    <r>
      <rPr>
        <sz val="12"/>
        <rFont val="Calibri"/>
        <family val="2"/>
      </rPr>
      <t xml:space="preserve"> items </t>
    </r>
    <r>
      <rPr>
        <u/>
        <sz val="12"/>
        <rFont val="Calibri"/>
        <family val="2"/>
      </rPr>
      <t>canvass board</t>
    </r>
    <r>
      <rPr>
        <sz val="12"/>
        <rFont val="Calibri"/>
        <family val="2"/>
      </rPr>
      <t xml:space="preserve"> to meet and certify results. Municipality or school district certifies official results to county - between 3rd and 10th day after election.</t>
    </r>
  </si>
  <si>
    <r>
      <t xml:space="preserve">Election Administration: </t>
    </r>
    <r>
      <rPr>
        <sz val="12"/>
        <rFont val="Calibri"/>
        <family val="2"/>
      </rPr>
      <t xml:space="preserve">Last day for all </t>
    </r>
    <r>
      <rPr>
        <b/>
        <i/>
        <u/>
        <sz val="12"/>
        <rFont val="Calibri"/>
        <family val="2"/>
      </rPr>
      <t>Odd-Year General Election Date</t>
    </r>
    <r>
      <rPr>
        <sz val="12"/>
        <rFont val="Calibri"/>
        <family val="2"/>
      </rPr>
      <t xml:space="preserve"> candidates/committees to file </t>
    </r>
    <r>
      <rPr>
        <i/>
        <sz val="12"/>
        <rFont val="Calibri"/>
        <family val="2"/>
      </rPr>
      <t>Campaign Financial Report Certification of Filing.</t>
    </r>
    <r>
      <rPr>
        <sz val="12"/>
        <rFont val="Calibri"/>
        <family val="2"/>
      </rPr>
      <t xml:space="preserve"> A jurisdiction clerk who </t>
    </r>
    <r>
      <rPr>
        <u/>
        <sz val="12"/>
        <rFont val="Calibri"/>
        <family val="2"/>
      </rPr>
      <t>issues</t>
    </r>
    <r>
      <rPr>
        <sz val="12"/>
        <rFont val="Calibri"/>
        <family val="2"/>
      </rPr>
      <t xml:space="preserve"> a certificate of election to a candidate who </t>
    </r>
    <r>
      <rPr>
        <u/>
        <sz val="12"/>
        <rFont val="Calibri"/>
        <family val="2"/>
      </rPr>
      <t>has not certified</t>
    </r>
    <r>
      <rPr>
        <sz val="12"/>
        <rFont val="Calibri"/>
        <family val="2"/>
      </rPr>
      <t xml:space="preserve"> that all reports required have been filed is </t>
    </r>
    <r>
      <rPr>
        <u/>
        <sz val="12"/>
        <rFont val="Calibri"/>
        <family val="2"/>
      </rPr>
      <t>guilty of a misdemeanor</t>
    </r>
    <r>
      <rPr>
        <i/>
        <sz val="12"/>
        <rFont val="Calibri"/>
        <family val="2"/>
      </rPr>
      <t xml:space="preserve"> – </t>
    </r>
    <r>
      <rPr>
        <sz val="12"/>
        <rFont val="Calibri"/>
        <family val="2"/>
      </rPr>
      <t>no later than 7 days after the general or special election.</t>
    </r>
  </si>
  <si>
    <r>
      <t xml:space="preserve">Campaign Finance: </t>
    </r>
    <r>
      <rPr>
        <sz val="12"/>
        <rFont val="Calibri"/>
        <family val="2"/>
      </rPr>
      <t xml:space="preserve">Last day for all </t>
    </r>
    <r>
      <rPr>
        <b/>
        <i/>
        <u/>
        <sz val="12"/>
        <rFont val="Calibri"/>
        <family val="2"/>
      </rPr>
      <t>Odd-Year General Election Date</t>
    </r>
    <r>
      <rPr>
        <sz val="12"/>
        <rFont val="Calibri"/>
        <family val="2"/>
      </rPr>
      <t xml:space="preserve"> candidates/committees to file </t>
    </r>
    <r>
      <rPr>
        <i/>
        <sz val="12"/>
        <rFont val="Calibri"/>
        <family val="2"/>
      </rPr>
      <t>Campaign Financial Report Certification of Filing.</t>
    </r>
    <r>
      <rPr>
        <sz val="12"/>
        <rFont val="Calibri"/>
        <family val="2"/>
      </rPr>
      <t xml:space="preserve"> A jurisdiction clerk who </t>
    </r>
    <r>
      <rPr>
        <u/>
        <sz val="12"/>
        <rFont val="Calibri"/>
        <family val="2"/>
      </rPr>
      <t>issues</t>
    </r>
    <r>
      <rPr>
        <sz val="12"/>
        <rFont val="Calibri"/>
        <family val="2"/>
      </rPr>
      <t xml:space="preserve"> a certificate of election to a candidate who </t>
    </r>
    <r>
      <rPr>
        <u/>
        <sz val="12"/>
        <rFont val="Calibri"/>
        <family val="2"/>
      </rPr>
      <t>has not certified</t>
    </r>
    <r>
      <rPr>
        <sz val="12"/>
        <rFont val="Calibri"/>
        <family val="2"/>
      </rPr>
      <t xml:space="preserve"> that all reports required have been filed is </t>
    </r>
    <r>
      <rPr>
        <u/>
        <sz val="12"/>
        <rFont val="Calibri"/>
        <family val="2"/>
      </rPr>
      <t>guilty of a misdemeanor</t>
    </r>
    <r>
      <rPr>
        <i/>
        <sz val="12"/>
        <rFont val="Calibri"/>
        <family val="2"/>
      </rPr>
      <t xml:space="preserve"> – </t>
    </r>
    <r>
      <rPr>
        <sz val="12"/>
        <rFont val="Calibri"/>
        <family val="2"/>
      </rPr>
      <t>no later than 7 days after the general or special election.</t>
    </r>
  </si>
  <si>
    <r>
      <t xml:space="preserve">Political Parties: </t>
    </r>
    <r>
      <rPr>
        <sz val="12"/>
        <rFont val="Calibri"/>
        <family val="2"/>
      </rPr>
      <t xml:space="preserve">Last day for all </t>
    </r>
    <r>
      <rPr>
        <b/>
        <i/>
        <u/>
        <sz val="12"/>
        <rFont val="Calibri"/>
        <family val="2"/>
      </rPr>
      <t>Odd-Year General Election Date</t>
    </r>
    <r>
      <rPr>
        <sz val="12"/>
        <rFont val="Calibri"/>
        <family val="2"/>
      </rPr>
      <t xml:space="preserve"> candidates/committees to file </t>
    </r>
    <r>
      <rPr>
        <i/>
        <sz val="12"/>
        <rFont val="Calibri"/>
        <family val="2"/>
      </rPr>
      <t>Campaign Financial Report Certification of Filing.</t>
    </r>
    <r>
      <rPr>
        <sz val="12"/>
        <rFont val="Calibri"/>
        <family val="2"/>
      </rPr>
      <t xml:space="preserve"> A jurisdiction clerk who </t>
    </r>
    <r>
      <rPr>
        <u/>
        <sz val="12"/>
        <rFont val="Calibri"/>
        <family val="2"/>
      </rPr>
      <t>issues</t>
    </r>
    <r>
      <rPr>
        <sz val="12"/>
        <rFont val="Calibri"/>
        <family val="2"/>
      </rPr>
      <t xml:space="preserve"> a certificate of election to a candidate who </t>
    </r>
    <r>
      <rPr>
        <u/>
        <sz val="12"/>
        <rFont val="Calibri"/>
        <family val="2"/>
      </rPr>
      <t>has not certified</t>
    </r>
    <r>
      <rPr>
        <sz val="12"/>
        <rFont val="Calibri"/>
        <family val="2"/>
      </rPr>
      <t xml:space="preserve"> that all reports required have been filed is </t>
    </r>
    <r>
      <rPr>
        <u/>
        <sz val="12"/>
        <rFont val="Calibri"/>
        <family val="2"/>
      </rPr>
      <t>guilty of a misdemeanor</t>
    </r>
    <r>
      <rPr>
        <i/>
        <sz val="12"/>
        <rFont val="Calibri"/>
        <family val="2"/>
      </rPr>
      <t xml:space="preserve"> – </t>
    </r>
    <r>
      <rPr>
        <sz val="12"/>
        <rFont val="Calibri"/>
        <family val="2"/>
      </rPr>
      <t>no later than 7 days after the general or special election.</t>
    </r>
  </si>
  <si>
    <r>
      <t xml:space="preserve">City with a Primary: </t>
    </r>
    <r>
      <rPr>
        <sz val="12"/>
        <rFont val="Calibri"/>
        <family val="2"/>
      </rPr>
      <t xml:space="preserve">Last day for all </t>
    </r>
    <r>
      <rPr>
        <b/>
        <i/>
        <u/>
        <sz val="12"/>
        <rFont val="Calibri"/>
        <family val="2"/>
      </rPr>
      <t>Odd-Year General Election Date</t>
    </r>
    <r>
      <rPr>
        <sz val="12"/>
        <rFont val="Calibri"/>
        <family val="2"/>
      </rPr>
      <t xml:space="preserve"> candidates/committees to file </t>
    </r>
    <r>
      <rPr>
        <i/>
        <sz val="12"/>
        <rFont val="Calibri"/>
        <family val="2"/>
      </rPr>
      <t>Campaign Financial Report Certification of Filing.</t>
    </r>
    <r>
      <rPr>
        <sz val="12"/>
        <rFont val="Calibri"/>
        <family val="2"/>
      </rPr>
      <t xml:space="preserve"> A jurisdiction clerk who </t>
    </r>
    <r>
      <rPr>
        <u/>
        <sz val="12"/>
        <rFont val="Calibri"/>
        <family val="2"/>
      </rPr>
      <t>issues</t>
    </r>
    <r>
      <rPr>
        <sz val="12"/>
        <rFont val="Calibri"/>
        <family val="2"/>
      </rPr>
      <t xml:space="preserve"> a certificate of election to a candidate who </t>
    </r>
    <r>
      <rPr>
        <u/>
        <sz val="12"/>
        <rFont val="Calibri"/>
        <family val="2"/>
      </rPr>
      <t>has not certified</t>
    </r>
    <r>
      <rPr>
        <sz val="12"/>
        <rFont val="Calibri"/>
        <family val="2"/>
      </rPr>
      <t xml:space="preserve"> that all reports required have been filed is </t>
    </r>
    <r>
      <rPr>
        <u/>
        <sz val="12"/>
        <rFont val="Calibri"/>
        <family val="2"/>
      </rPr>
      <t>guilty of a misdemeanor</t>
    </r>
    <r>
      <rPr>
        <i/>
        <sz val="12"/>
        <rFont val="Calibri"/>
        <family val="2"/>
      </rPr>
      <t xml:space="preserve"> – </t>
    </r>
    <r>
      <rPr>
        <sz val="12"/>
        <rFont val="Calibri"/>
        <family val="2"/>
      </rPr>
      <t>no later than 7 days after the general or special election.</t>
    </r>
  </si>
  <si>
    <r>
      <t xml:space="preserve">City without a Primary: </t>
    </r>
    <r>
      <rPr>
        <sz val="12"/>
        <rFont val="Calibri"/>
        <family val="2"/>
      </rPr>
      <t xml:space="preserve">Last day for all </t>
    </r>
    <r>
      <rPr>
        <b/>
        <i/>
        <u/>
        <sz val="12"/>
        <rFont val="Calibri"/>
        <family val="2"/>
      </rPr>
      <t>Odd-Year General Election Date</t>
    </r>
    <r>
      <rPr>
        <sz val="12"/>
        <rFont val="Calibri"/>
        <family val="2"/>
      </rPr>
      <t xml:space="preserve"> candidates/committees to file </t>
    </r>
    <r>
      <rPr>
        <i/>
        <sz val="12"/>
        <rFont val="Calibri"/>
        <family val="2"/>
      </rPr>
      <t>Campaign Financial Report Certification of Filing.</t>
    </r>
    <r>
      <rPr>
        <sz val="12"/>
        <rFont val="Calibri"/>
        <family val="2"/>
      </rPr>
      <t xml:space="preserve"> A jurisdiction clerk who </t>
    </r>
    <r>
      <rPr>
        <u/>
        <sz val="12"/>
        <rFont val="Calibri"/>
        <family val="2"/>
      </rPr>
      <t>issues</t>
    </r>
    <r>
      <rPr>
        <sz val="12"/>
        <rFont val="Calibri"/>
        <family val="2"/>
      </rPr>
      <t xml:space="preserve"> a certificate of election to a candidate who </t>
    </r>
    <r>
      <rPr>
        <u/>
        <sz val="12"/>
        <rFont val="Calibri"/>
        <family val="2"/>
      </rPr>
      <t>has not certified</t>
    </r>
    <r>
      <rPr>
        <sz val="12"/>
        <rFont val="Calibri"/>
        <family val="2"/>
      </rPr>
      <t xml:space="preserve"> that all reports required have been filed is </t>
    </r>
    <r>
      <rPr>
        <u/>
        <sz val="12"/>
        <rFont val="Calibri"/>
        <family val="2"/>
      </rPr>
      <t>guilty of a misdemeanor</t>
    </r>
    <r>
      <rPr>
        <i/>
        <sz val="12"/>
        <rFont val="Calibri"/>
        <family val="2"/>
      </rPr>
      <t xml:space="preserve"> – </t>
    </r>
    <r>
      <rPr>
        <sz val="12"/>
        <rFont val="Calibri"/>
        <family val="2"/>
      </rPr>
      <t>no later than 7 days after the general or special election.</t>
    </r>
  </si>
  <si>
    <r>
      <t xml:space="preserve">Town with November Elections: </t>
    </r>
    <r>
      <rPr>
        <sz val="12"/>
        <rFont val="Calibri"/>
        <family val="2"/>
      </rPr>
      <t xml:space="preserve">Last day for all </t>
    </r>
    <r>
      <rPr>
        <b/>
        <i/>
        <u/>
        <sz val="12"/>
        <rFont val="Calibri"/>
        <family val="2"/>
      </rPr>
      <t>Odd-Year General Election Date</t>
    </r>
    <r>
      <rPr>
        <sz val="12"/>
        <rFont val="Calibri"/>
        <family val="2"/>
      </rPr>
      <t xml:space="preserve"> candidates/committees to file </t>
    </r>
    <r>
      <rPr>
        <i/>
        <sz val="12"/>
        <rFont val="Calibri"/>
        <family val="2"/>
      </rPr>
      <t>Campaign Financial Report Certification of Filing.</t>
    </r>
    <r>
      <rPr>
        <sz val="12"/>
        <rFont val="Calibri"/>
        <family val="2"/>
      </rPr>
      <t xml:space="preserve"> A jurisdiction clerk who </t>
    </r>
    <r>
      <rPr>
        <u/>
        <sz val="12"/>
        <rFont val="Calibri"/>
        <family val="2"/>
      </rPr>
      <t>issues</t>
    </r>
    <r>
      <rPr>
        <sz val="12"/>
        <rFont val="Calibri"/>
        <family val="2"/>
      </rPr>
      <t xml:space="preserve"> a certificate of election to a candidate who </t>
    </r>
    <r>
      <rPr>
        <u/>
        <sz val="12"/>
        <rFont val="Calibri"/>
        <family val="2"/>
      </rPr>
      <t>has not certified</t>
    </r>
    <r>
      <rPr>
        <sz val="12"/>
        <rFont val="Calibri"/>
        <family val="2"/>
      </rPr>
      <t xml:space="preserve"> that all reports required have been filed is </t>
    </r>
    <r>
      <rPr>
        <u/>
        <sz val="12"/>
        <rFont val="Calibri"/>
        <family val="2"/>
      </rPr>
      <t>guilty of a misdemeanor</t>
    </r>
    <r>
      <rPr>
        <i/>
        <sz val="12"/>
        <rFont val="Calibri"/>
        <family val="2"/>
      </rPr>
      <t xml:space="preserve"> – </t>
    </r>
    <r>
      <rPr>
        <sz val="12"/>
        <rFont val="Calibri"/>
        <family val="2"/>
      </rPr>
      <t>no later than 7 days after the general or special election.</t>
    </r>
  </si>
  <si>
    <r>
      <t xml:space="preserve">School District with a Primary: </t>
    </r>
    <r>
      <rPr>
        <sz val="12"/>
        <rFont val="Calibri"/>
        <family val="2"/>
      </rPr>
      <t xml:space="preserve">Last day for all </t>
    </r>
    <r>
      <rPr>
        <b/>
        <i/>
        <u/>
        <sz val="12"/>
        <rFont val="Calibri"/>
        <family val="2"/>
      </rPr>
      <t>Odd-Year General Election Date</t>
    </r>
    <r>
      <rPr>
        <sz val="12"/>
        <rFont val="Calibri"/>
        <family val="2"/>
      </rPr>
      <t xml:space="preserve"> candidates/committees to file </t>
    </r>
    <r>
      <rPr>
        <i/>
        <sz val="12"/>
        <rFont val="Calibri"/>
        <family val="2"/>
      </rPr>
      <t>Campaign Financial Report Certification of Filing.</t>
    </r>
    <r>
      <rPr>
        <sz val="12"/>
        <rFont val="Calibri"/>
        <family val="2"/>
      </rPr>
      <t xml:space="preserve"> A jurisdiction clerk who </t>
    </r>
    <r>
      <rPr>
        <u/>
        <sz val="12"/>
        <rFont val="Calibri"/>
        <family val="2"/>
      </rPr>
      <t>issues</t>
    </r>
    <r>
      <rPr>
        <sz val="12"/>
        <rFont val="Calibri"/>
        <family val="2"/>
      </rPr>
      <t xml:space="preserve"> a certificate of election to a candidate who </t>
    </r>
    <r>
      <rPr>
        <u/>
        <sz val="12"/>
        <rFont val="Calibri"/>
        <family val="2"/>
      </rPr>
      <t>has not certified</t>
    </r>
    <r>
      <rPr>
        <sz val="12"/>
        <rFont val="Calibri"/>
        <family val="2"/>
      </rPr>
      <t xml:space="preserve"> that all reports required have been filed is </t>
    </r>
    <r>
      <rPr>
        <u/>
        <sz val="12"/>
        <rFont val="Calibri"/>
        <family val="2"/>
      </rPr>
      <t>guilty of a misdemeanor</t>
    </r>
    <r>
      <rPr>
        <i/>
        <sz val="12"/>
        <rFont val="Calibri"/>
        <family val="2"/>
      </rPr>
      <t xml:space="preserve"> – </t>
    </r>
    <r>
      <rPr>
        <sz val="12"/>
        <rFont val="Calibri"/>
        <family val="2"/>
      </rPr>
      <t>no later than 7 days after the general or special election.</t>
    </r>
  </si>
  <si>
    <r>
      <t xml:space="preserve">School District without a Primary: </t>
    </r>
    <r>
      <rPr>
        <sz val="12"/>
        <rFont val="Calibri"/>
        <family val="2"/>
      </rPr>
      <t xml:space="preserve">Last day for all </t>
    </r>
    <r>
      <rPr>
        <b/>
        <i/>
        <u/>
        <sz val="12"/>
        <rFont val="Calibri"/>
        <family val="2"/>
      </rPr>
      <t>Odd-Year General Election Date</t>
    </r>
    <r>
      <rPr>
        <sz val="12"/>
        <rFont val="Calibri"/>
        <family val="2"/>
      </rPr>
      <t xml:space="preserve"> candidates/committees to file </t>
    </r>
    <r>
      <rPr>
        <i/>
        <sz val="12"/>
        <rFont val="Calibri"/>
        <family val="2"/>
      </rPr>
      <t>Campaign Financial Report Certification of Filing.</t>
    </r>
    <r>
      <rPr>
        <sz val="12"/>
        <rFont val="Calibri"/>
        <family val="2"/>
      </rPr>
      <t xml:space="preserve"> A jurisdiction clerk who </t>
    </r>
    <r>
      <rPr>
        <u/>
        <sz val="12"/>
        <rFont val="Calibri"/>
        <family val="2"/>
      </rPr>
      <t>issues</t>
    </r>
    <r>
      <rPr>
        <sz val="12"/>
        <rFont val="Calibri"/>
        <family val="2"/>
      </rPr>
      <t xml:space="preserve"> a certificate of election to a candidate who </t>
    </r>
    <r>
      <rPr>
        <u/>
        <sz val="12"/>
        <rFont val="Calibri"/>
        <family val="2"/>
      </rPr>
      <t>has not certified</t>
    </r>
    <r>
      <rPr>
        <sz val="12"/>
        <rFont val="Calibri"/>
        <family val="2"/>
      </rPr>
      <t xml:space="preserve"> that all reports required have been filed is </t>
    </r>
    <r>
      <rPr>
        <u/>
        <sz val="12"/>
        <rFont val="Calibri"/>
        <family val="2"/>
      </rPr>
      <t>guilty of a misdemeanor</t>
    </r>
    <r>
      <rPr>
        <i/>
        <sz val="12"/>
        <rFont val="Calibri"/>
        <family val="2"/>
      </rPr>
      <t xml:space="preserve"> – </t>
    </r>
    <r>
      <rPr>
        <sz val="12"/>
        <rFont val="Calibri"/>
        <family val="2"/>
      </rPr>
      <t>no later than 7 days after the general or special election.</t>
    </r>
  </si>
  <si>
    <r>
      <t>J</t>
    </r>
    <r>
      <rPr>
        <b/>
        <sz val="12"/>
        <rFont val="Calibri"/>
        <family val="2"/>
      </rPr>
      <t xml:space="preserve">urisdiction with February Uniform Election Day Special Election: </t>
    </r>
    <r>
      <rPr>
        <sz val="12"/>
        <rFont val="Calibri"/>
        <family val="2"/>
      </rPr>
      <t xml:space="preserve">M.S. 204B.16, subd. 3 and 205A.11, subd. 3 are still current and active statutes. Even though counties (unorganized territory), cities, towns and school districts have a deadline of December 31st each year to designate polling places for the next calendar year's elections, if an election is being held on the 2021 </t>
    </r>
    <r>
      <rPr>
        <b/>
        <i/>
        <u/>
        <sz val="12"/>
        <rFont val="Calibri"/>
        <family val="2"/>
      </rPr>
      <t>February Uniform Election Date</t>
    </r>
    <r>
      <rPr>
        <sz val="12"/>
        <rFont val="Calibri"/>
        <family val="2"/>
      </rPr>
      <t>, this might be the last date to change a polling place for that election. Please consult with the jurisdiction's legal advisor for a decision - a new polling place shall not become effective less than 90 days prior to the election.</t>
    </r>
  </si>
  <si>
    <r>
      <t xml:space="preserve">Jurisdiction with February Uniform Election Day Special Election: </t>
    </r>
    <r>
      <rPr>
        <sz val="12"/>
        <rFont val="Calibri"/>
        <family val="2"/>
      </rPr>
      <t xml:space="preserve">Last day to notify OSS of a municipal use of electronic rosters (e-pollbooks) for the first time in the </t>
    </r>
    <r>
      <rPr>
        <b/>
        <i/>
        <u/>
        <sz val="12"/>
        <rFont val="Calibri"/>
        <family val="2"/>
      </rPr>
      <t>February Uniform Election Date</t>
    </r>
    <r>
      <rPr>
        <sz val="12"/>
        <rFont val="Calibri"/>
        <family val="2"/>
      </rPr>
      <t xml:space="preserve"> election. Precincts are to be identified. Valid for those precincts for subsequent elections until revoked. If precincts are added later, a new notification is required - at least 90 days before the </t>
    </r>
    <r>
      <rPr>
        <i/>
        <sz val="12"/>
        <rFont val="Calibri"/>
        <family val="2"/>
      </rPr>
      <t>first</t>
    </r>
    <r>
      <rPr>
        <sz val="12"/>
        <rFont val="Calibri"/>
        <family val="2"/>
      </rPr>
      <t xml:space="preserve"> election.</t>
    </r>
  </si>
  <si>
    <r>
      <t>Veterans Day Holiday:</t>
    </r>
    <r>
      <rPr>
        <sz val="12"/>
        <rFont val="Calibri"/>
        <family val="2"/>
      </rPr>
      <t xml:space="preserve"> No public business shall be transacted, except in cases of necessity.</t>
    </r>
  </si>
  <si>
    <r>
      <t xml:space="preserve">Election Administration: </t>
    </r>
    <r>
      <rPr>
        <sz val="12"/>
        <rFont val="Calibri"/>
        <family val="2"/>
      </rPr>
      <t xml:space="preserve">County completes entry of a random sampling of 3% of </t>
    </r>
    <r>
      <rPr>
        <b/>
        <i/>
        <u/>
        <sz val="12"/>
        <rFont val="Calibri"/>
        <family val="2"/>
      </rPr>
      <t>Odd-Year General Election Date</t>
    </r>
    <r>
      <rPr>
        <sz val="12"/>
        <rFont val="Calibri"/>
        <family val="2"/>
      </rPr>
      <t xml:space="preserve"> election day registration applications and sends notice of registration to the sampling of applicants (PVCs) - within 10 days after an election.</t>
    </r>
  </si>
  <si>
    <r>
      <t xml:space="preserve">Political Parties: </t>
    </r>
    <r>
      <rPr>
        <sz val="12"/>
        <rFont val="Calibri"/>
        <family val="2"/>
      </rPr>
      <t xml:space="preserve">County completes entry of a random sampling of 3% of </t>
    </r>
    <r>
      <rPr>
        <b/>
        <i/>
        <u/>
        <sz val="12"/>
        <rFont val="Calibri"/>
        <family val="2"/>
      </rPr>
      <t>Odd-Year General Election Date</t>
    </r>
    <r>
      <rPr>
        <sz val="12"/>
        <rFont val="Calibri"/>
        <family val="2"/>
      </rPr>
      <t xml:space="preserve"> election day registration applications and sends notice of registration to the sampling of applicants (PVCs) - within 10 days after an election.</t>
    </r>
  </si>
  <si>
    <r>
      <t xml:space="preserve">Election Administration: </t>
    </r>
    <r>
      <rPr>
        <sz val="12"/>
        <rFont val="Calibri"/>
        <family val="2"/>
      </rPr>
      <t xml:space="preserve">If a city </t>
    </r>
    <r>
      <rPr>
        <b/>
        <i/>
        <u/>
        <sz val="12"/>
        <rFont val="Calibri"/>
        <family val="2"/>
      </rPr>
      <t>is</t>
    </r>
    <r>
      <rPr>
        <sz val="12"/>
        <rFont val="Calibri"/>
        <family val="2"/>
      </rPr>
      <t xml:space="preserve"> primary possible and if the city has </t>
    </r>
    <r>
      <rPr>
        <i/>
        <sz val="12"/>
        <rFont val="Calibri"/>
        <family val="2"/>
      </rPr>
      <t>even-year</t>
    </r>
    <r>
      <rPr>
        <sz val="12"/>
        <rFont val="Calibri"/>
        <family val="2"/>
      </rPr>
      <t xml:space="preserve"> general elections, last day to pass an ordinance at a regular meeting to move general elections to odd-year - at least 180 calendar days before the first day to file for candidacy in the next municipal election.</t>
    </r>
  </si>
  <si>
    <r>
      <t xml:space="preserve">Political Parties: </t>
    </r>
    <r>
      <rPr>
        <sz val="12"/>
        <rFont val="Calibri"/>
        <family val="2"/>
      </rPr>
      <t xml:space="preserve">If a city </t>
    </r>
    <r>
      <rPr>
        <b/>
        <i/>
        <u/>
        <sz val="12"/>
        <rFont val="Calibri"/>
        <family val="2"/>
      </rPr>
      <t>is</t>
    </r>
    <r>
      <rPr>
        <sz val="12"/>
        <rFont val="Calibri"/>
        <family val="2"/>
      </rPr>
      <t xml:space="preserve"> primary possible and if the city has </t>
    </r>
    <r>
      <rPr>
        <i/>
        <sz val="12"/>
        <rFont val="Calibri"/>
        <family val="2"/>
      </rPr>
      <t>even-year</t>
    </r>
    <r>
      <rPr>
        <sz val="12"/>
        <rFont val="Calibri"/>
        <family val="2"/>
      </rPr>
      <t xml:space="preserve"> general elections, last day to pass an ordinance at a regular meeting to move general elections to odd-year - at least 180 calendar days before the first day to file for candidacy in the next municipal election.</t>
    </r>
  </si>
  <si>
    <r>
      <t xml:space="preserve">City with a Primary: </t>
    </r>
    <r>
      <rPr>
        <sz val="12"/>
        <rFont val="Calibri"/>
        <family val="2"/>
      </rPr>
      <t xml:space="preserve">If a city </t>
    </r>
    <r>
      <rPr>
        <b/>
        <i/>
        <u/>
        <sz val="12"/>
        <rFont val="Calibri"/>
        <family val="2"/>
      </rPr>
      <t>is</t>
    </r>
    <r>
      <rPr>
        <sz val="12"/>
        <rFont val="Calibri"/>
        <family val="2"/>
      </rPr>
      <t xml:space="preserve"> primary possible and if the city has </t>
    </r>
    <r>
      <rPr>
        <i/>
        <sz val="12"/>
        <rFont val="Calibri"/>
        <family val="2"/>
      </rPr>
      <t>even-year</t>
    </r>
    <r>
      <rPr>
        <sz val="12"/>
        <rFont val="Calibri"/>
        <family val="2"/>
      </rPr>
      <t xml:space="preserve"> general elections, last day to pass an ordinance at a regular meeting to move general elections to odd-year - at least 180 calendar days before the first day to file for candidacy in the next municipal election.</t>
    </r>
  </si>
  <si>
    <r>
      <t xml:space="preserve">Jurisdiction with February Uniform Election Day Special Election: </t>
    </r>
    <r>
      <rPr>
        <sz val="12"/>
        <rFont val="Calibri"/>
        <family val="2"/>
      </rPr>
      <t xml:space="preserve">Last day to provide written notice of </t>
    </r>
    <r>
      <rPr>
        <b/>
        <i/>
        <u/>
        <sz val="12"/>
        <rFont val="Calibri"/>
        <family val="2"/>
      </rPr>
      <t>February Uniform Election Date</t>
    </r>
    <r>
      <rPr>
        <sz val="12"/>
        <rFont val="Calibri"/>
        <family val="2"/>
      </rPr>
      <t xml:space="preserve"> special and/or mail elections to auditor (if notice is not provided earlier than this date). Last day to provide notice of special election </t>
    </r>
    <r>
      <rPr>
        <i/>
        <sz val="12"/>
        <rFont val="Calibri"/>
        <family val="2"/>
      </rPr>
      <t>cancellation.</t>
    </r>
    <r>
      <rPr>
        <sz val="12"/>
        <rFont val="Calibri"/>
        <family val="2"/>
      </rPr>
      <t xml:space="preserve"> Last day for auditor to notify OSS of special and/or mail elections by scheduling the election in SVRS – at least 74 days before election.</t>
    </r>
  </si>
  <si>
    <r>
      <t>Election Administration:</t>
    </r>
    <r>
      <rPr>
        <sz val="12"/>
        <rFont val="Calibri"/>
        <family val="2"/>
      </rPr>
      <t xml:space="preserve"> Last day to designate location for </t>
    </r>
    <r>
      <rPr>
        <b/>
        <i/>
        <u/>
        <sz val="12"/>
        <rFont val="Calibri"/>
        <family val="2"/>
      </rPr>
      <t>March Town</t>
    </r>
    <r>
      <rPr>
        <sz val="12"/>
        <rFont val="Calibri"/>
        <family val="2"/>
      </rPr>
      <t xml:space="preserve"> elections Absentee Ballot voting. Towns required to have assist voting device at the election day poll location must also have an assist voting device available during their Absentee Ballot voting period at the Absentee Ballot voting location - 14 weeks before election.</t>
    </r>
  </si>
  <si>
    <r>
      <t>Town with March Elections:</t>
    </r>
    <r>
      <rPr>
        <sz val="12"/>
        <rFont val="Calibri"/>
        <family val="2"/>
      </rPr>
      <t xml:space="preserve"> Last day to designate location for </t>
    </r>
    <r>
      <rPr>
        <b/>
        <i/>
        <u/>
        <sz val="12"/>
        <rFont val="Calibri"/>
        <family val="2"/>
      </rPr>
      <t>March Town</t>
    </r>
    <r>
      <rPr>
        <sz val="12"/>
        <rFont val="Calibri"/>
        <family val="2"/>
      </rPr>
      <t xml:space="preserve"> elections Absentee Ballot voting. Towns required to have assist voting device at the election day poll location must also have an assist voting device available during their Absentee Ballot voting period at the Absentee Ballot voting location - 14 weeks before election.</t>
    </r>
  </si>
  <si>
    <r>
      <t xml:space="preserve">Election Administration: </t>
    </r>
    <r>
      <rPr>
        <sz val="12"/>
        <rFont val="Calibri"/>
        <family val="2"/>
      </rPr>
      <t>Last day for cities, towns or counties (unorganized territories) to adopt a change of an election precinct boundary - no later than December 1 in the year prior to the year of the state general election.</t>
    </r>
  </si>
  <si>
    <r>
      <t xml:space="preserve">Political Parties: </t>
    </r>
    <r>
      <rPr>
        <sz val="12"/>
        <rFont val="Calibri"/>
        <family val="2"/>
      </rPr>
      <t>Last day for cities, towns or counties (unorganized territories) to adopt a change of an election precinct boundary - no later than December 1 in the year prior to the year of the state general election.</t>
    </r>
  </si>
  <si>
    <r>
      <t xml:space="preserve">City with a Primary: </t>
    </r>
    <r>
      <rPr>
        <sz val="12"/>
        <rFont val="Calibri"/>
        <family val="2"/>
      </rPr>
      <t>Last day for cities, towns or counties (unorganized territories) to adopt a change of an election precinct boundary - no later than December 1 in the year prior to the year of the state general election.</t>
    </r>
  </si>
  <si>
    <r>
      <t xml:space="preserve">City without a Primary: </t>
    </r>
    <r>
      <rPr>
        <sz val="12"/>
        <rFont val="Calibri"/>
        <family val="2"/>
      </rPr>
      <t>Last day for cities, towns or counties (unorganized territories) to adopt a change of an election precinct boundary - no later than December 1 in the year prior to the year of the state general election.</t>
    </r>
  </si>
  <si>
    <r>
      <t xml:space="preserve">Town with March Elections: </t>
    </r>
    <r>
      <rPr>
        <sz val="12"/>
        <rFont val="Calibri"/>
        <family val="2"/>
      </rPr>
      <t>Last day for cities, towns or counties (unorganized territories) to adopt a change of an election precinct boundary - no later than December 1 in the year prior to the year of the state general election.</t>
    </r>
  </si>
  <si>
    <r>
      <t xml:space="preserve">Town with November Elections: </t>
    </r>
    <r>
      <rPr>
        <sz val="12"/>
        <rFont val="Calibri"/>
        <family val="2"/>
      </rPr>
      <t>Last day for cities, towns or counties (unorganized territories) to adopt a change of an election precinct boundary - no later than December 1 in the year prior to the year of the state general election.</t>
    </r>
  </si>
  <si>
    <r>
      <t xml:space="preserve">School District with a Primary: </t>
    </r>
    <r>
      <rPr>
        <sz val="12"/>
        <rFont val="Calibri"/>
        <family val="2"/>
      </rPr>
      <t>Last day for cities, towns or counties (unorganized territories) to adopt a change of an election precinct boundary - no later than December 1 in the year prior to the year of the state general election.</t>
    </r>
  </si>
  <si>
    <r>
      <t xml:space="preserve">School District without a Primary: </t>
    </r>
    <r>
      <rPr>
        <sz val="12"/>
        <rFont val="Calibri"/>
        <family val="2"/>
      </rPr>
      <t>Last day for cities, towns or counties (unorganized territories) to adopt a change of an election precinct boundary - no later than December 1 in the year prior to the year of the state general election.</t>
    </r>
  </si>
  <si>
    <r>
      <t xml:space="preserve">Hospital District: </t>
    </r>
    <r>
      <rPr>
        <sz val="12"/>
        <rFont val="Calibri"/>
        <family val="2"/>
      </rPr>
      <t>Last day for cities, towns or counties (unorganized territories) to adopt a change of an election precinct boundary - no later than December 1 in the year prior to the year of the state general election.</t>
    </r>
  </si>
  <si>
    <r>
      <t xml:space="preserve">Election Administration: </t>
    </r>
    <r>
      <rPr>
        <sz val="12"/>
        <rFont val="Calibri"/>
        <family val="2"/>
      </rPr>
      <t xml:space="preserve">Last day to notify OSS of a town use of electronic rosters (e-pollbooks) for the first time in the </t>
    </r>
    <r>
      <rPr>
        <b/>
        <i/>
        <u/>
        <sz val="12"/>
        <rFont val="Calibri"/>
        <family val="2"/>
      </rPr>
      <t>March Town</t>
    </r>
    <r>
      <rPr>
        <sz val="12"/>
        <rFont val="Calibri"/>
        <family val="2"/>
      </rPr>
      <t xml:space="preserve"> election. Precincts are to be identified. Valid for those precincts for subsequent elections until revoked. If precincts are added later, a new notification is required - at least 90 days before the </t>
    </r>
    <r>
      <rPr>
        <i/>
        <sz val="12"/>
        <rFont val="Calibri"/>
        <family val="2"/>
      </rPr>
      <t>first</t>
    </r>
    <r>
      <rPr>
        <sz val="12"/>
        <rFont val="Calibri"/>
        <family val="2"/>
      </rPr>
      <t xml:space="preserve"> election.</t>
    </r>
  </si>
  <si>
    <r>
      <t xml:space="preserve">Town with March Elections: </t>
    </r>
    <r>
      <rPr>
        <sz val="12"/>
        <rFont val="Calibri"/>
        <family val="2"/>
      </rPr>
      <t xml:space="preserve">Last day to notify OSS of a town use of electronic rosters (e-pollbooks) for the first time in the </t>
    </r>
    <r>
      <rPr>
        <b/>
        <i/>
        <u/>
        <sz val="12"/>
        <rFont val="Calibri"/>
        <family val="2"/>
      </rPr>
      <t>March Town</t>
    </r>
    <r>
      <rPr>
        <sz val="12"/>
        <rFont val="Calibri"/>
        <family val="2"/>
      </rPr>
      <t xml:space="preserve"> election. Precincts are to be identified. Valid for those precincts for subsequent elections until revoked. If precincts are added later, a new notification is required - at least 90 days before the </t>
    </r>
    <r>
      <rPr>
        <i/>
        <sz val="12"/>
        <rFont val="Calibri"/>
        <family val="2"/>
      </rPr>
      <t>first</t>
    </r>
    <r>
      <rPr>
        <sz val="12"/>
        <rFont val="Calibri"/>
        <family val="2"/>
      </rPr>
      <t xml:space="preserve"> election.</t>
    </r>
  </si>
  <si>
    <r>
      <t xml:space="preserve">Jurisdiction with February Uniform Election Day Special Election: </t>
    </r>
    <r>
      <rPr>
        <sz val="12"/>
        <rFont val="Calibri"/>
        <family val="2"/>
      </rPr>
      <t xml:space="preserve">Last day for jurisdictions with </t>
    </r>
    <r>
      <rPr>
        <b/>
        <i/>
        <u/>
        <sz val="12"/>
        <rFont val="Calibri"/>
        <family val="2"/>
      </rPr>
      <t>February Uniform Election Date</t>
    </r>
    <r>
      <rPr>
        <sz val="12"/>
        <rFont val="Calibri"/>
        <family val="2"/>
      </rPr>
      <t xml:space="preserve"> elections to disseminate information to the public about the use of a </t>
    </r>
    <r>
      <rPr>
        <i/>
        <sz val="12"/>
        <rFont val="Calibri"/>
        <family val="2"/>
      </rPr>
      <t>new</t>
    </r>
    <r>
      <rPr>
        <sz val="12"/>
        <rFont val="Calibri"/>
        <family val="2"/>
      </rPr>
      <t xml:space="preserve"> voting system – at least 60 days prior to the election.</t>
    </r>
  </si>
  <si>
    <r>
      <t>Election Administration:</t>
    </r>
    <r>
      <rPr>
        <sz val="12"/>
        <rFont val="Calibri"/>
        <family val="2"/>
      </rPr>
      <t xml:space="preserve"> Last day for winning </t>
    </r>
    <r>
      <rPr>
        <u/>
        <sz val="12"/>
        <rFont val="Calibri"/>
        <family val="2"/>
      </rPr>
      <t>school district</t>
    </r>
    <r>
      <rPr>
        <sz val="12"/>
        <rFont val="Calibri"/>
        <family val="2"/>
      </rPr>
      <t xml:space="preserve"> candidates (November 2021 elections) to file an acceptance and oath of office with the clerk (Canvass is completed 3-10 days after election [if no recount]. Certificate is issued </t>
    </r>
    <r>
      <rPr>
        <i/>
        <sz val="12"/>
        <rFont val="Calibri"/>
        <family val="2"/>
      </rPr>
      <t>after</t>
    </r>
    <r>
      <rPr>
        <sz val="12"/>
        <rFont val="Calibri"/>
        <family val="2"/>
      </rPr>
      <t xml:space="preserve"> contest period of within 7 days of canvass date) - within 30 days of issuance of certificate of election.</t>
    </r>
  </si>
  <si>
    <r>
      <t>School District with a Primary:</t>
    </r>
    <r>
      <rPr>
        <sz val="12"/>
        <rFont val="Calibri"/>
        <family val="2"/>
      </rPr>
      <t xml:space="preserve"> Last day for winning </t>
    </r>
    <r>
      <rPr>
        <u/>
        <sz val="12"/>
        <rFont val="Calibri"/>
        <family val="2"/>
      </rPr>
      <t>school district</t>
    </r>
    <r>
      <rPr>
        <sz val="12"/>
        <rFont val="Calibri"/>
        <family val="2"/>
      </rPr>
      <t xml:space="preserve"> candidates (November 2021 elections) to file an acceptance and oath of office with the clerk (Canvass is completed 3-10 days after election [if no recount]. Certificate is issued </t>
    </r>
    <r>
      <rPr>
        <i/>
        <sz val="12"/>
        <rFont val="Calibri"/>
        <family val="2"/>
      </rPr>
      <t>after</t>
    </r>
    <r>
      <rPr>
        <sz val="12"/>
        <rFont val="Calibri"/>
        <family val="2"/>
      </rPr>
      <t xml:space="preserve"> contest period of within 7 days of canvass date) - within 30 days of issuance of certificate of election.</t>
    </r>
  </si>
  <si>
    <r>
      <t>School District without a Primary:</t>
    </r>
    <r>
      <rPr>
        <sz val="12"/>
        <rFont val="Calibri"/>
        <family val="2"/>
      </rPr>
      <t xml:space="preserve"> Last day for winning </t>
    </r>
    <r>
      <rPr>
        <u/>
        <sz val="12"/>
        <rFont val="Calibri"/>
        <family val="2"/>
      </rPr>
      <t>school district</t>
    </r>
    <r>
      <rPr>
        <sz val="12"/>
        <rFont val="Calibri"/>
        <family val="2"/>
      </rPr>
      <t xml:space="preserve"> candidates (November 2021 elections) to file an acceptance and oath of office with the clerk (Canvass is completed 3-10 days after election [if no recount]. Certificate is issued </t>
    </r>
    <r>
      <rPr>
        <i/>
        <sz val="12"/>
        <rFont val="Calibri"/>
        <family val="2"/>
      </rPr>
      <t>after</t>
    </r>
    <r>
      <rPr>
        <sz val="12"/>
        <rFont val="Calibri"/>
        <family val="2"/>
      </rPr>
      <t xml:space="preserve"> contest period of within 7 days of canvass date) - within 30 days of issuance of certificate of election.</t>
    </r>
  </si>
  <si>
    <r>
      <t xml:space="preserve">Town with March Elections: </t>
    </r>
    <r>
      <rPr>
        <sz val="12"/>
        <rFont val="Calibri"/>
        <family val="2"/>
      </rPr>
      <t xml:space="preserve">Last day to </t>
    </r>
    <r>
      <rPr>
        <u/>
        <sz val="12"/>
        <rFont val="Calibri"/>
        <family val="2"/>
      </rPr>
      <t>publish</t>
    </r>
    <r>
      <rPr>
        <sz val="12"/>
        <rFont val="Calibri"/>
        <family val="2"/>
      </rPr>
      <t xml:space="preserve"> notice of town offices to be elected at </t>
    </r>
    <r>
      <rPr>
        <b/>
        <i/>
        <u/>
        <sz val="12"/>
        <rFont val="Calibri"/>
        <family val="2"/>
      </rPr>
      <t>March Town</t>
    </r>
    <r>
      <rPr>
        <sz val="12"/>
        <rFont val="Calibri"/>
        <family val="2"/>
      </rPr>
      <t xml:space="preserve"> election. Notice to include first and last dates to file for town office, and the closing time for filing </t>
    </r>
    <r>
      <rPr>
        <i/>
        <sz val="12"/>
        <rFont val="Calibri"/>
        <family val="2"/>
      </rPr>
      <t xml:space="preserve">(municipal clerk's office </t>
    </r>
    <r>
      <rPr>
        <b/>
        <i/>
        <sz val="12"/>
        <rFont val="Calibri"/>
        <family val="2"/>
      </rPr>
      <t>must</t>
    </r>
    <r>
      <rPr>
        <i/>
        <sz val="12"/>
        <rFont val="Calibri"/>
        <family val="2"/>
      </rPr>
      <t xml:space="preserve"> be open for filing from</t>
    </r>
    <r>
      <rPr>
        <i/>
        <u/>
        <sz val="12"/>
        <rFont val="Calibri"/>
        <family val="2"/>
      </rPr>
      <t xml:space="preserve">1-5 p.m. </t>
    </r>
    <r>
      <rPr>
        <i/>
        <sz val="12"/>
        <rFont val="Calibri"/>
        <family val="2"/>
      </rPr>
      <t>on the last day of the filing period)</t>
    </r>
    <r>
      <rPr>
        <sz val="12"/>
        <rFont val="Calibri"/>
        <family val="2"/>
      </rPr>
      <t xml:space="preserve"> – at least 2 weeks before the first day to file an Affidavit of Candidacy.</t>
    </r>
  </si>
  <si>
    <r>
      <t xml:space="preserve">Election Administration: </t>
    </r>
    <r>
      <rPr>
        <sz val="12"/>
        <rFont val="Calibri"/>
        <family val="2"/>
      </rPr>
      <t xml:space="preserve">Last day for counties to enter </t>
    </r>
    <r>
      <rPr>
        <b/>
        <i/>
        <u/>
        <sz val="12"/>
        <rFont val="Calibri"/>
        <family val="2"/>
      </rPr>
      <t>Odd-Year General Election Date</t>
    </r>
    <r>
      <rPr>
        <sz val="12"/>
        <rFont val="Calibri"/>
        <family val="2"/>
      </rPr>
      <t xml:space="preserve"> roster voting history (including "received too late" Absentee Ballot and Mail Ballot ballots) and EDRs into SVRS. EDR data entry can be extended if county notifies OSS before deadline. Upon receipt of extension request, the OSS must extend deadline by an additional 28 days - within 42 days of election.</t>
    </r>
  </si>
  <si>
    <r>
      <t xml:space="preserve">Political Parties: </t>
    </r>
    <r>
      <rPr>
        <sz val="12"/>
        <rFont val="Calibri"/>
        <family val="2"/>
      </rPr>
      <t xml:space="preserve">Last day for counties to enter </t>
    </r>
    <r>
      <rPr>
        <b/>
        <i/>
        <u/>
        <sz val="12"/>
        <rFont val="Calibri"/>
        <family val="2"/>
      </rPr>
      <t>Odd-Year General Election Date</t>
    </r>
    <r>
      <rPr>
        <sz val="12"/>
        <rFont val="Calibri"/>
        <family val="2"/>
      </rPr>
      <t xml:space="preserve"> roster voting history (including "received too late" Absentee Ballot and Mail Ballot ballots) and EDRs into SVRS. EDR data entry can be extended if county notifies OSS before deadline. Upon receipt of extension request, the OSS must extend deadline by an additional 28 days - within 42 days of election.</t>
    </r>
  </si>
  <si>
    <r>
      <t xml:space="preserve">City with a Primary: </t>
    </r>
    <r>
      <rPr>
        <sz val="12"/>
        <rFont val="Calibri"/>
        <family val="2"/>
      </rPr>
      <t xml:space="preserve">Last day for counties to enter </t>
    </r>
    <r>
      <rPr>
        <b/>
        <i/>
        <u/>
        <sz val="12"/>
        <rFont val="Calibri"/>
        <family val="2"/>
      </rPr>
      <t>Odd-Year General Election Date</t>
    </r>
    <r>
      <rPr>
        <sz val="12"/>
        <rFont val="Calibri"/>
        <family val="2"/>
      </rPr>
      <t xml:space="preserve"> roster voting history (including "received too late" Absentee Ballot and Mail Ballot ballots) and EDRs into SVRS. EDR data entry can be extended if county notifies OSS before deadline. Upon receipt of extension request, the OSS must extend deadline by an additional 28 days - within 42 days of election.</t>
    </r>
  </si>
  <si>
    <r>
      <t xml:space="preserve">City without a Primary: </t>
    </r>
    <r>
      <rPr>
        <sz val="12"/>
        <rFont val="Calibri"/>
        <family val="2"/>
      </rPr>
      <t xml:space="preserve">Last day for counties to enter </t>
    </r>
    <r>
      <rPr>
        <b/>
        <i/>
        <u/>
        <sz val="12"/>
        <rFont val="Calibri"/>
        <family val="2"/>
      </rPr>
      <t>Odd-Year General Election Date</t>
    </r>
    <r>
      <rPr>
        <sz val="12"/>
        <rFont val="Calibri"/>
        <family val="2"/>
      </rPr>
      <t xml:space="preserve"> roster voting history (including "received too late" Absentee Ballot and Mail Ballot ballots) and EDRs into SVRS. EDR data entry can be extended if county notifies OSS before deadline. Upon receipt of extension request, the OSS must extend deadline by an additional 28 days - within 42 days of election.</t>
    </r>
  </si>
  <si>
    <r>
      <t xml:space="preserve">Town with November Elections: </t>
    </r>
    <r>
      <rPr>
        <sz val="12"/>
        <rFont val="Calibri"/>
        <family val="2"/>
      </rPr>
      <t xml:space="preserve">Last day for counties to enter </t>
    </r>
    <r>
      <rPr>
        <b/>
        <i/>
        <u/>
        <sz val="12"/>
        <rFont val="Calibri"/>
        <family val="2"/>
      </rPr>
      <t>Odd-Year General Election Date</t>
    </r>
    <r>
      <rPr>
        <sz val="12"/>
        <rFont val="Calibri"/>
        <family val="2"/>
      </rPr>
      <t xml:space="preserve"> roster voting history (including "received too late" Absentee Ballot and Mail Ballot ballots) and EDRs into SVRS. EDR data entry can be extended if county notifies OSS before deadline. Upon receipt of extension request, the OSS must extend deadline by an additional 28 days - within 42 days of election.</t>
    </r>
  </si>
  <si>
    <r>
      <t xml:space="preserve">School District with a Primary: </t>
    </r>
    <r>
      <rPr>
        <sz val="12"/>
        <rFont val="Calibri"/>
        <family val="2"/>
      </rPr>
      <t xml:space="preserve">Last day for counties to enter </t>
    </r>
    <r>
      <rPr>
        <b/>
        <i/>
        <u/>
        <sz val="12"/>
        <rFont val="Calibri"/>
        <family val="2"/>
      </rPr>
      <t>Odd-Year General Election Date</t>
    </r>
    <r>
      <rPr>
        <sz val="12"/>
        <rFont val="Calibri"/>
        <family val="2"/>
      </rPr>
      <t xml:space="preserve"> roster voting history (including "received too late" Absentee Ballot and Mail Ballot ballots) and EDRs into SVRS. EDR data entry can be extended if county notifies OSS before deadline. Upon receipt of extension request, the OSS must extend deadline by an additional 28 days - within 42 days of election.</t>
    </r>
  </si>
  <si>
    <r>
      <t xml:space="preserve">School District without a Primary: </t>
    </r>
    <r>
      <rPr>
        <sz val="12"/>
        <rFont val="Calibri"/>
        <family val="2"/>
      </rPr>
      <t xml:space="preserve">Last day for counties to enter </t>
    </r>
    <r>
      <rPr>
        <b/>
        <i/>
        <u/>
        <sz val="12"/>
        <rFont val="Calibri"/>
        <family val="2"/>
      </rPr>
      <t>Odd-Year General Election Date</t>
    </r>
    <r>
      <rPr>
        <sz val="12"/>
        <rFont val="Calibri"/>
        <family val="2"/>
      </rPr>
      <t xml:space="preserve"> roster voting history (including "received too late" Absentee Ballot and Mail Ballot ballots) and EDRs into SVRS. EDR data entry can be extended if county notifies OSS before deadline. Upon receipt of extension request, the OSS must extend deadline by an additional 28 days - within 42 days of election.</t>
    </r>
  </si>
  <si>
    <r>
      <t xml:space="preserve">Election Administration: </t>
    </r>
    <r>
      <rPr>
        <sz val="12"/>
        <rFont val="Calibri"/>
        <family val="2"/>
      </rPr>
      <t xml:space="preserve">Time period to send notice of Absentee Ballot rejection if the voter did not otherwise vote in the </t>
    </r>
    <r>
      <rPr>
        <b/>
        <i/>
        <u/>
        <sz val="12"/>
        <rFont val="Calibri"/>
        <family val="2"/>
      </rPr>
      <t>Odd-Year General Election Date</t>
    </r>
    <r>
      <rPr>
        <sz val="12"/>
        <rFont val="Calibri"/>
        <family val="2"/>
      </rPr>
      <t xml:space="preserve"> elections - 6-10 weeks after election.</t>
    </r>
  </si>
  <si>
    <r>
      <t xml:space="preserve">Political Parties: </t>
    </r>
    <r>
      <rPr>
        <sz val="12"/>
        <rFont val="Calibri"/>
        <family val="2"/>
      </rPr>
      <t xml:space="preserve">Time period to send notice of Absentee Ballot rejection if the voter did not otherwise vote in the </t>
    </r>
    <r>
      <rPr>
        <b/>
        <i/>
        <u/>
        <sz val="12"/>
        <rFont val="Calibri"/>
        <family val="2"/>
      </rPr>
      <t>Odd-Year General Election Date</t>
    </r>
    <r>
      <rPr>
        <sz val="12"/>
        <rFont val="Calibri"/>
        <family val="2"/>
      </rPr>
      <t xml:space="preserve"> elections - 6-10 weeks after election.</t>
    </r>
  </si>
  <si>
    <r>
      <t xml:space="preserve">City with a Primary: </t>
    </r>
    <r>
      <rPr>
        <sz val="12"/>
        <rFont val="Calibri"/>
        <family val="2"/>
      </rPr>
      <t xml:space="preserve">Time period to send notice of Absentee Ballot rejection if the voter did not otherwise vote in the </t>
    </r>
    <r>
      <rPr>
        <b/>
        <i/>
        <u/>
        <sz val="12"/>
        <rFont val="Calibri"/>
        <family val="2"/>
      </rPr>
      <t>Odd-Year General Election Date</t>
    </r>
    <r>
      <rPr>
        <sz val="12"/>
        <rFont val="Calibri"/>
        <family val="2"/>
      </rPr>
      <t xml:space="preserve"> elections - 6-10 weeks after election.</t>
    </r>
  </si>
  <si>
    <r>
      <t xml:space="preserve">City without a Primary: </t>
    </r>
    <r>
      <rPr>
        <sz val="12"/>
        <rFont val="Calibri"/>
        <family val="2"/>
      </rPr>
      <t xml:space="preserve">Time period to send notice of Absentee Ballot rejection if the voter did not otherwise vote in the </t>
    </r>
    <r>
      <rPr>
        <b/>
        <i/>
        <u/>
        <sz val="12"/>
        <rFont val="Calibri"/>
        <family val="2"/>
      </rPr>
      <t>Odd-Year General Election Date</t>
    </r>
    <r>
      <rPr>
        <sz val="12"/>
        <rFont val="Calibri"/>
        <family val="2"/>
      </rPr>
      <t xml:space="preserve"> elections - 6-10 weeks after election.</t>
    </r>
  </si>
  <si>
    <r>
      <t xml:space="preserve">Town with November Elections: </t>
    </r>
    <r>
      <rPr>
        <sz val="12"/>
        <rFont val="Calibri"/>
        <family val="2"/>
      </rPr>
      <t xml:space="preserve">Time period to send notice of Absentee Ballot rejection if the voter did not otherwise vote in the </t>
    </r>
    <r>
      <rPr>
        <b/>
        <i/>
        <u/>
        <sz val="12"/>
        <rFont val="Calibri"/>
        <family val="2"/>
      </rPr>
      <t>Odd-Year General Election Date</t>
    </r>
    <r>
      <rPr>
        <sz val="12"/>
        <rFont val="Calibri"/>
        <family val="2"/>
      </rPr>
      <t xml:space="preserve"> elections - 6-10 weeks after election.</t>
    </r>
  </si>
  <si>
    <r>
      <t xml:space="preserve">School District with a Primary: </t>
    </r>
    <r>
      <rPr>
        <sz val="12"/>
        <rFont val="Calibri"/>
        <family val="2"/>
      </rPr>
      <t xml:space="preserve">Time period to send notice of Absentee Ballot rejection if the voter did not otherwise vote in the </t>
    </r>
    <r>
      <rPr>
        <b/>
        <i/>
        <u/>
        <sz val="12"/>
        <rFont val="Calibri"/>
        <family val="2"/>
      </rPr>
      <t>Odd-Year General Election Date</t>
    </r>
    <r>
      <rPr>
        <sz val="12"/>
        <rFont val="Calibri"/>
        <family val="2"/>
      </rPr>
      <t xml:space="preserve"> elections - 6-10 weeks after election.</t>
    </r>
  </si>
  <si>
    <r>
      <t xml:space="preserve">School District without a Primary: </t>
    </r>
    <r>
      <rPr>
        <sz val="12"/>
        <rFont val="Calibri"/>
        <family val="2"/>
      </rPr>
      <t xml:space="preserve">Time period to send notice of Absentee Ballot rejection if the voter did not otherwise vote in the </t>
    </r>
    <r>
      <rPr>
        <b/>
        <i/>
        <u/>
        <sz val="12"/>
        <rFont val="Calibri"/>
        <family val="2"/>
      </rPr>
      <t>Odd-Year General Election Date</t>
    </r>
    <r>
      <rPr>
        <sz val="12"/>
        <rFont val="Calibri"/>
        <family val="2"/>
      </rPr>
      <t xml:space="preserve"> elections - 6-10 weeks after election.</t>
    </r>
  </si>
  <si>
    <r>
      <t xml:space="preserve">Election Administration: </t>
    </r>
    <r>
      <rPr>
        <sz val="12"/>
        <rFont val="Calibri"/>
        <family val="2"/>
      </rPr>
      <t xml:space="preserve">Last day for town clerk to </t>
    </r>
    <r>
      <rPr>
        <u/>
        <sz val="12"/>
        <rFont val="Calibri"/>
        <family val="2"/>
      </rPr>
      <t>post</t>
    </r>
    <r>
      <rPr>
        <sz val="12"/>
        <rFont val="Calibri"/>
        <family val="2"/>
      </rPr>
      <t xml:space="preserve"> notice of filing period for March Election – including the closing time of 5:00 p.m. </t>
    </r>
    <r>
      <rPr>
        <b/>
        <sz val="12"/>
        <rFont val="Calibri"/>
        <family val="2"/>
      </rPr>
      <t xml:space="preserve">The municipal clerk's office must be open for filing from </t>
    </r>
    <r>
      <rPr>
        <b/>
        <u/>
        <sz val="12"/>
        <rFont val="Calibri"/>
        <family val="2"/>
      </rPr>
      <t>1:00 to 5:00 p.m. on the last day</t>
    </r>
    <r>
      <rPr>
        <b/>
        <sz val="12"/>
        <rFont val="Calibri"/>
        <family val="2"/>
      </rPr>
      <t xml:space="preserve"> of filing</t>
    </r>
    <r>
      <rPr>
        <sz val="12"/>
        <rFont val="Calibri"/>
        <family val="2"/>
      </rPr>
      <t xml:space="preserve"> (subd. 1a) - at least 10 days before first day to file affidavits.</t>
    </r>
  </si>
  <si>
    <r>
      <t xml:space="preserve">Town with March Elections: </t>
    </r>
    <r>
      <rPr>
        <sz val="12"/>
        <rFont val="Calibri"/>
        <family val="2"/>
      </rPr>
      <t xml:space="preserve">Last day for town clerk to </t>
    </r>
    <r>
      <rPr>
        <u/>
        <sz val="12"/>
        <rFont val="Calibri"/>
        <family val="2"/>
      </rPr>
      <t>post</t>
    </r>
    <r>
      <rPr>
        <sz val="12"/>
        <rFont val="Calibri"/>
        <family val="2"/>
      </rPr>
      <t xml:space="preserve"> notice of filing period for March Election – including the closing time of 5:00 p.m. </t>
    </r>
    <r>
      <rPr>
        <b/>
        <sz val="12"/>
        <rFont val="Calibri"/>
        <family val="2"/>
      </rPr>
      <t xml:space="preserve">The municipal clerk's office must be open for filing from </t>
    </r>
    <r>
      <rPr>
        <b/>
        <u/>
        <sz val="12"/>
        <rFont val="Calibri"/>
        <family val="2"/>
      </rPr>
      <t>1:00 to 5:00 p.m. on the last day</t>
    </r>
    <r>
      <rPr>
        <b/>
        <sz val="12"/>
        <rFont val="Calibri"/>
        <family val="2"/>
      </rPr>
      <t xml:space="preserve"> of filing</t>
    </r>
    <r>
      <rPr>
        <sz val="12"/>
        <rFont val="Calibri"/>
        <family val="2"/>
      </rPr>
      <t xml:space="preserve"> (subd. 1a) - at least 10 days before first day to file affidavits.</t>
    </r>
  </si>
  <si>
    <r>
      <t>Jurisdiction with February Uniform Election Day Special Election:</t>
    </r>
    <r>
      <rPr>
        <sz val="12"/>
        <rFont val="Calibri"/>
        <family val="2"/>
      </rPr>
      <t xml:space="preserve"> Must appoint </t>
    </r>
    <r>
      <rPr>
        <b/>
        <i/>
        <u/>
        <sz val="12"/>
        <rFont val="Calibri"/>
        <family val="2"/>
      </rPr>
      <t xml:space="preserve">February Uniform Election Date </t>
    </r>
    <r>
      <rPr>
        <i/>
        <sz val="12"/>
        <rFont val="Calibri"/>
        <family val="2"/>
      </rPr>
      <t>absentee, mail and UOCAVA (county auditor appoints UOCAVA board)</t>
    </r>
    <r>
      <rPr>
        <sz val="12"/>
        <rFont val="Calibri"/>
        <family val="2"/>
      </rPr>
      <t xml:space="preserve"> </t>
    </r>
    <r>
      <rPr>
        <i/>
        <sz val="12"/>
        <rFont val="Calibri"/>
        <family val="2"/>
      </rPr>
      <t xml:space="preserve">ballot board members </t>
    </r>
    <r>
      <rPr>
        <u/>
        <sz val="12"/>
        <rFont val="Calibri"/>
        <family val="2"/>
      </rPr>
      <t>by</t>
    </r>
    <r>
      <rPr>
        <sz val="12"/>
        <rFont val="Calibri"/>
        <family val="2"/>
      </rPr>
      <t xml:space="preserve"> the time they are to examine the voted ballot </t>
    </r>
    <r>
      <rPr>
        <i/>
        <sz val="12"/>
        <rFont val="Calibri"/>
        <family val="2"/>
      </rPr>
      <t>return</t>
    </r>
    <r>
      <rPr>
        <sz val="12"/>
        <rFont val="Calibri"/>
        <family val="2"/>
      </rPr>
      <t xml:space="preserve"> envelopes and mark them "accepted" or "rejected" - before voted absentee, mail and UOCAVA ballots are returned.</t>
    </r>
  </si>
  <si>
    <r>
      <t xml:space="preserve">Christmas Day Holiday: </t>
    </r>
    <r>
      <rPr>
        <sz val="12"/>
        <rFont val="Calibri"/>
        <family val="2"/>
      </rPr>
      <t>No public business shall be transacted, except in cases of necessity.</t>
    </r>
  </si>
  <si>
    <r>
      <t xml:space="preserve">Election Administration: </t>
    </r>
    <r>
      <rPr>
        <sz val="12"/>
        <rFont val="Calibri"/>
        <family val="2"/>
      </rPr>
      <t xml:space="preserve">Last day for </t>
    </r>
    <r>
      <rPr>
        <u/>
        <sz val="12"/>
        <rFont val="Calibri"/>
        <family val="2"/>
      </rPr>
      <t>township</t>
    </r>
    <r>
      <rPr>
        <sz val="12"/>
        <rFont val="Calibri"/>
        <family val="2"/>
      </rPr>
      <t xml:space="preserve"> to provide written notice of </t>
    </r>
    <r>
      <rPr>
        <b/>
        <i/>
        <u/>
        <sz val="12"/>
        <rFont val="Calibri"/>
        <family val="2"/>
      </rPr>
      <t>March Town</t>
    </r>
    <r>
      <rPr>
        <sz val="12"/>
        <rFont val="Calibri"/>
        <family val="2"/>
      </rPr>
      <t xml:space="preserve"> general and/or special elections to county (if notice is not provided earlier than this date). Last day to provide notice of special election </t>
    </r>
    <r>
      <rPr>
        <i/>
        <sz val="12"/>
        <rFont val="Calibri"/>
        <family val="2"/>
      </rPr>
      <t>cancellation</t>
    </r>
    <r>
      <rPr>
        <sz val="12"/>
        <rFont val="Calibri"/>
        <family val="2"/>
      </rPr>
      <t xml:space="preserve"> – at least 74 days before election.</t>
    </r>
  </si>
  <si>
    <r>
      <t xml:space="preserve">Town with March Elections: </t>
    </r>
    <r>
      <rPr>
        <sz val="12"/>
        <rFont val="Calibri"/>
        <family val="2"/>
      </rPr>
      <t xml:space="preserve">Last day for </t>
    </r>
    <r>
      <rPr>
        <u/>
        <sz val="12"/>
        <rFont val="Calibri"/>
        <family val="2"/>
      </rPr>
      <t>township</t>
    </r>
    <r>
      <rPr>
        <sz val="12"/>
        <rFont val="Calibri"/>
        <family val="2"/>
      </rPr>
      <t xml:space="preserve"> to provide written notice of </t>
    </r>
    <r>
      <rPr>
        <b/>
        <i/>
        <u/>
        <sz val="12"/>
        <rFont val="Calibri"/>
        <family val="2"/>
      </rPr>
      <t>March Town</t>
    </r>
    <r>
      <rPr>
        <sz val="12"/>
        <rFont val="Calibri"/>
        <family val="2"/>
      </rPr>
      <t xml:space="preserve"> general and/or special elections to county (if notice is not provided earlier than this date). Last day to provide notice of special election </t>
    </r>
    <r>
      <rPr>
        <i/>
        <sz val="12"/>
        <rFont val="Calibri"/>
        <family val="2"/>
      </rPr>
      <t>cancellation</t>
    </r>
    <r>
      <rPr>
        <sz val="12"/>
        <rFont val="Calibri"/>
        <family val="2"/>
      </rPr>
      <t xml:space="preserve"> – at least 74 days before election.</t>
    </r>
  </si>
  <si>
    <r>
      <t xml:space="preserve">Jurisdiction with February Uniform Election Day Special Election: </t>
    </r>
    <r>
      <rPr>
        <sz val="12"/>
        <rFont val="Calibri"/>
        <family val="2"/>
      </rPr>
      <t xml:space="preserve">The </t>
    </r>
    <r>
      <rPr>
        <i/>
        <sz val="12"/>
        <rFont val="Calibri"/>
        <family val="2"/>
      </rPr>
      <t>county auditor</t>
    </r>
    <r>
      <rPr>
        <sz val="12"/>
        <rFont val="Calibri"/>
        <family val="2"/>
      </rPr>
      <t xml:space="preserve"> is to transmit </t>
    </r>
    <r>
      <rPr>
        <b/>
        <i/>
        <u/>
        <sz val="12"/>
        <rFont val="Calibri"/>
        <family val="2"/>
      </rPr>
      <t>February Uniform Election Date</t>
    </r>
    <r>
      <rPr>
        <sz val="12"/>
        <rFont val="Calibri"/>
        <family val="2"/>
      </rPr>
      <t xml:space="preserve"> UOCAVA ballots for jurisdiction residents with UOCAVA applications on file for that calendar year. </t>
    </r>
    <r>
      <rPr>
        <u/>
        <sz val="12"/>
        <rFont val="Calibri"/>
        <family val="2"/>
      </rPr>
      <t>Jurisdiction clerk to provide ballots to auditor's office for transmission</t>
    </r>
    <r>
      <rPr>
        <sz val="12"/>
        <rFont val="Calibri"/>
        <family val="2"/>
      </rPr>
      <t xml:space="preserve"> - at least 46 days before the election.</t>
    </r>
  </si>
  <si>
    <r>
      <t xml:space="preserve">Jurisdiction with February Uniform Election Day Special Election: </t>
    </r>
    <r>
      <rPr>
        <sz val="12"/>
        <rFont val="Calibri"/>
        <family val="2"/>
      </rPr>
      <t xml:space="preserve">Counties make master lists available for </t>
    </r>
    <r>
      <rPr>
        <b/>
        <i/>
        <u/>
        <sz val="12"/>
        <rFont val="Calibri"/>
        <family val="2"/>
      </rPr>
      <t>February Uniform Election Date</t>
    </r>
    <r>
      <rPr>
        <sz val="12"/>
        <rFont val="Calibri"/>
        <family val="2"/>
      </rPr>
      <t xml:space="preserve"> Absentee Ballot voting. Suggestion: Even if SVRS is being used for Absentee Ballot voting, make sure to still have a paper copy of master list available in the event that internet access or power is not available. Absentee Ballot voting continues regardless of access to the SVRS database - at least 46 days before each election.</t>
    </r>
  </si>
  <si>
    <r>
      <t xml:space="preserve">Jurisdiction with February Uniform Election Day Special Election: </t>
    </r>
    <r>
      <rPr>
        <sz val="12"/>
        <rFont val="Calibri"/>
        <family val="2"/>
      </rPr>
      <t xml:space="preserve">Period of time for Absentee Voting for </t>
    </r>
    <r>
      <rPr>
        <b/>
        <i/>
        <u/>
        <sz val="12"/>
        <rFont val="Calibri"/>
        <family val="2"/>
      </rPr>
      <t>February Uniform Election Date</t>
    </r>
    <r>
      <rPr>
        <sz val="12"/>
        <rFont val="Calibri"/>
        <family val="2"/>
      </rPr>
      <t>. Assistive voting device required for all Absentee Ballot voting locations, except towns having a standalone special election that are not required to have an assistive voting device at the election day poll location - at least 46 days before election through day before election.</t>
    </r>
  </si>
  <si>
    <r>
      <t xml:space="preserve">Jurisdiction with February Uniform Election Day Special Election: </t>
    </r>
    <r>
      <rPr>
        <sz val="12"/>
        <rFont val="Calibri"/>
        <family val="2"/>
      </rPr>
      <t xml:space="preserve">All </t>
    </r>
    <r>
      <rPr>
        <b/>
        <i/>
        <u/>
        <sz val="12"/>
        <rFont val="Calibri"/>
        <family val="2"/>
      </rPr>
      <t>February Uniform Election Date</t>
    </r>
    <r>
      <rPr>
        <b/>
        <sz val="12"/>
        <rFont val="Calibri"/>
        <family val="2"/>
      </rPr>
      <t xml:space="preserve"> </t>
    </r>
    <r>
      <rPr>
        <sz val="12"/>
        <rFont val="Calibri"/>
        <family val="2"/>
      </rPr>
      <t>election administrators date, stamp or initial and record returned voted ballot envelopes (if SVRS being used, mark as received in SVRS) and place in secure location for ballot board review.</t>
    </r>
  </si>
  <si>
    <r>
      <t xml:space="preserve">Election Administration: PRECINCT BOUNDARY LINE CHANGES CANNOT BE MADE UNTIL REDISTRICTING IS COMPLETE IN A YEAR ENDING IN 1 OR 2 (subd. 3). In other years.... </t>
    </r>
    <r>
      <rPr>
        <sz val="12"/>
        <rFont val="Calibri"/>
        <family val="2"/>
      </rPr>
      <t xml:space="preserve">Last day to change precinct boundary prior to March Township Election - at least 10 weeks before the date of the next election. </t>
    </r>
    <r>
      <rPr>
        <i/>
        <sz val="12"/>
        <rFont val="Calibri"/>
        <family val="2"/>
      </rPr>
      <t xml:space="preserve">M.S. 204B.14, subds. 3 and 4 </t>
    </r>
  </si>
  <si>
    <r>
      <t xml:space="preserve">Town with March Elections: PRECINCT BOUNDARY LINE CHANGES CANNOT BE MADE UNTIL REDISTRICTING IS COMPLETE IN A YEAR ENDING IN 1 OR 2 (subd. 3). In other years.... </t>
    </r>
    <r>
      <rPr>
        <sz val="12"/>
        <rFont val="Calibri"/>
        <family val="2"/>
      </rPr>
      <t xml:space="preserve">Last day to change precinct boundary prior to March Township Election - at least 10 weeks before the date of the next election. </t>
    </r>
    <r>
      <rPr>
        <i/>
        <sz val="12"/>
        <rFont val="Calibri"/>
        <family val="2"/>
      </rPr>
      <t xml:space="preserve">M.S. 204B.14, subds. 3 and 4 </t>
    </r>
  </si>
  <si>
    <r>
      <t>Election Administration:</t>
    </r>
    <r>
      <rPr>
        <sz val="12"/>
        <rFont val="Calibri"/>
        <family val="2"/>
      </rPr>
      <t xml:space="preserve"> Last day for OSS to provide, by electronic means, the </t>
    </r>
    <r>
      <rPr>
        <i/>
        <sz val="12"/>
        <rFont val="Calibri"/>
        <family val="2"/>
      </rPr>
      <t>formats</t>
    </r>
    <r>
      <rPr>
        <sz val="12"/>
        <rFont val="Calibri"/>
        <family val="2"/>
      </rPr>
      <t xml:space="preserve"> of absentee ballot </t>
    </r>
    <r>
      <rPr>
        <u/>
        <sz val="12"/>
        <rFont val="Calibri"/>
        <family val="2"/>
      </rPr>
      <t>application</t>
    </r>
    <r>
      <rPr>
        <sz val="12"/>
        <rFont val="Calibri"/>
        <family val="2"/>
      </rPr>
      <t xml:space="preserve"> forms - </t>
    </r>
    <r>
      <rPr>
        <i/>
        <sz val="12"/>
        <rFont val="Calibri"/>
        <family val="2"/>
      </rPr>
      <t>by</t>
    </r>
    <r>
      <rPr>
        <sz val="12"/>
        <rFont val="Calibri"/>
        <family val="2"/>
      </rPr>
      <t xml:space="preserve"> January 1 of each even-numbered year.</t>
    </r>
  </si>
  <si>
    <r>
      <t>Political Parties:</t>
    </r>
    <r>
      <rPr>
        <sz val="12"/>
        <rFont val="Calibri"/>
        <family val="2"/>
      </rPr>
      <t xml:space="preserve"> Last day for OSS to provide, by electronic means, the </t>
    </r>
    <r>
      <rPr>
        <i/>
        <sz val="12"/>
        <rFont val="Calibri"/>
        <family val="2"/>
      </rPr>
      <t>formats</t>
    </r>
    <r>
      <rPr>
        <sz val="12"/>
        <rFont val="Calibri"/>
        <family val="2"/>
      </rPr>
      <t xml:space="preserve"> of absentee ballot </t>
    </r>
    <r>
      <rPr>
        <u/>
        <sz val="12"/>
        <rFont val="Calibri"/>
        <family val="2"/>
      </rPr>
      <t>application</t>
    </r>
    <r>
      <rPr>
        <sz val="12"/>
        <rFont val="Calibri"/>
        <family val="2"/>
      </rPr>
      <t xml:space="preserve"> forms - </t>
    </r>
    <r>
      <rPr>
        <i/>
        <sz val="12"/>
        <rFont val="Calibri"/>
        <family val="2"/>
      </rPr>
      <t>by</t>
    </r>
    <r>
      <rPr>
        <sz val="12"/>
        <rFont val="Calibri"/>
        <family val="2"/>
      </rPr>
      <t xml:space="preserve"> January 1 of each even-numbered year.</t>
    </r>
  </si>
  <si>
    <r>
      <t>SWCD:</t>
    </r>
    <r>
      <rPr>
        <sz val="12"/>
        <rFont val="Calibri"/>
        <family val="2"/>
      </rPr>
      <t xml:space="preserve"> Last day for OSS to provide, by electronic means, the </t>
    </r>
    <r>
      <rPr>
        <i/>
        <sz val="12"/>
        <rFont val="Calibri"/>
        <family val="2"/>
      </rPr>
      <t>formats</t>
    </r>
    <r>
      <rPr>
        <sz val="12"/>
        <rFont val="Calibri"/>
        <family val="2"/>
      </rPr>
      <t xml:space="preserve"> of absentee ballot </t>
    </r>
    <r>
      <rPr>
        <u/>
        <sz val="12"/>
        <rFont val="Calibri"/>
        <family val="2"/>
      </rPr>
      <t>application</t>
    </r>
    <r>
      <rPr>
        <sz val="12"/>
        <rFont val="Calibri"/>
        <family val="2"/>
      </rPr>
      <t xml:space="preserve"> forms - </t>
    </r>
    <r>
      <rPr>
        <i/>
        <sz val="12"/>
        <rFont val="Calibri"/>
        <family val="2"/>
      </rPr>
      <t>by</t>
    </r>
    <r>
      <rPr>
        <sz val="12"/>
        <rFont val="Calibri"/>
        <family val="2"/>
      </rPr>
      <t xml:space="preserve"> January 1 of each even-numbered year.</t>
    </r>
  </si>
  <si>
    <r>
      <t>City with a Primary:</t>
    </r>
    <r>
      <rPr>
        <sz val="12"/>
        <rFont val="Calibri"/>
        <family val="2"/>
      </rPr>
      <t xml:space="preserve"> Last day for OSS to provide, by electronic means, the </t>
    </r>
    <r>
      <rPr>
        <i/>
        <sz val="12"/>
        <rFont val="Calibri"/>
        <family val="2"/>
      </rPr>
      <t>formats</t>
    </r>
    <r>
      <rPr>
        <sz val="12"/>
        <rFont val="Calibri"/>
        <family val="2"/>
      </rPr>
      <t xml:space="preserve"> of absentee ballot </t>
    </r>
    <r>
      <rPr>
        <u/>
        <sz val="12"/>
        <rFont val="Calibri"/>
        <family val="2"/>
      </rPr>
      <t>application</t>
    </r>
    <r>
      <rPr>
        <sz val="12"/>
        <rFont val="Calibri"/>
        <family val="2"/>
      </rPr>
      <t xml:space="preserve"> forms - </t>
    </r>
    <r>
      <rPr>
        <i/>
        <sz val="12"/>
        <rFont val="Calibri"/>
        <family val="2"/>
      </rPr>
      <t>by</t>
    </r>
    <r>
      <rPr>
        <sz val="12"/>
        <rFont val="Calibri"/>
        <family val="2"/>
      </rPr>
      <t xml:space="preserve"> January 1 of each even-numbered year.</t>
    </r>
  </si>
  <si>
    <r>
      <t xml:space="preserve">City without a Primary: </t>
    </r>
    <r>
      <rPr>
        <sz val="12"/>
        <rFont val="Calibri"/>
        <family val="2"/>
      </rPr>
      <t xml:space="preserve">Last day for OSS to provide, by electronic means, the </t>
    </r>
    <r>
      <rPr>
        <i/>
        <sz val="12"/>
        <rFont val="Calibri"/>
        <family val="2"/>
      </rPr>
      <t>formats</t>
    </r>
    <r>
      <rPr>
        <sz val="12"/>
        <rFont val="Calibri"/>
        <family val="2"/>
      </rPr>
      <t xml:space="preserve"> of absentee ballot </t>
    </r>
    <r>
      <rPr>
        <u/>
        <sz val="12"/>
        <rFont val="Calibri"/>
        <family val="2"/>
      </rPr>
      <t>application</t>
    </r>
    <r>
      <rPr>
        <sz val="12"/>
        <rFont val="Calibri"/>
        <family val="2"/>
      </rPr>
      <t xml:space="preserve"> forms - </t>
    </r>
    <r>
      <rPr>
        <i/>
        <sz val="12"/>
        <rFont val="Calibri"/>
        <family val="2"/>
      </rPr>
      <t>by</t>
    </r>
    <r>
      <rPr>
        <sz val="12"/>
        <rFont val="Calibri"/>
        <family val="2"/>
      </rPr>
      <t xml:space="preserve"> January 1 of each even-numbered year.</t>
    </r>
  </si>
  <si>
    <r>
      <t xml:space="preserve">Town with March Elections: </t>
    </r>
    <r>
      <rPr>
        <sz val="12"/>
        <rFont val="Calibri"/>
        <family val="2"/>
      </rPr>
      <t xml:space="preserve">Last day for OSS to provide, by electronic means, the </t>
    </r>
    <r>
      <rPr>
        <i/>
        <sz val="12"/>
        <rFont val="Calibri"/>
        <family val="2"/>
      </rPr>
      <t>formats</t>
    </r>
    <r>
      <rPr>
        <sz val="12"/>
        <rFont val="Calibri"/>
        <family val="2"/>
      </rPr>
      <t xml:space="preserve"> of absentee ballot </t>
    </r>
    <r>
      <rPr>
        <u/>
        <sz val="12"/>
        <rFont val="Calibri"/>
        <family val="2"/>
      </rPr>
      <t>application</t>
    </r>
    <r>
      <rPr>
        <sz val="12"/>
        <rFont val="Calibri"/>
        <family val="2"/>
      </rPr>
      <t xml:space="preserve"> forms - </t>
    </r>
    <r>
      <rPr>
        <i/>
        <sz val="12"/>
        <rFont val="Calibri"/>
        <family val="2"/>
      </rPr>
      <t>by</t>
    </r>
    <r>
      <rPr>
        <sz val="12"/>
        <rFont val="Calibri"/>
        <family val="2"/>
      </rPr>
      <t xml:space="preserve"> January 1 of each even-numbered year.</t>
    </r>
  </si>
  <si>
    <r>
      <t>Town with November Elections:</t>
    </r>
    <r>
      <rPr>
        <sz val="12"/>
        <rFont val="Calibri"/>
        <family val="2"/>
      </rPr>
      <t xml:space="preserve"> Last day for OSS to provide, by electronic means, the </t>
    </r>
    <r>
      <rPr>
        <i/>
        <sz val="12"/>
        <rFont val="Calibri"/>
        <family val="2"/>
      </rPr>
      <t>formats</t>
    </r>
    <r>
      <rPr>
        <sz val="12"/>
        <rFont val="Calibri"/>
        <family val="2"/>
      </rPr>
      <t xml:space="preserve"> of absentee ballot </t>
    </r>
    <r>
      <rPr>
        <u/>
        <sz val="12"/>
        <rFont val="Calibri"/>
        <family val="2"/>
      </rPr>
      <t>application</t>
    </r>
    <r>
      <rPr>
        <sz val="12"/>
        <rFont val="Calibri"/>
        <family val="2"/>
      </rPr>
      <t xml:space="preserve"> forms - </t>
    </r>
    <r>
      <rPr>
        <i/>
        <sz val="12"/>
        <rFont val="Calibri"/>
        <family val="2"/>
      </rPr>
      <t>by</t>
    </r>
    <r>
      <rPr>
        <sz val="12"/>
        <rFont val="Calibri"/>
        <family val="2"/>
      </rPr>
      <t xml:space="preserve"> January 1 of each even-numbered year.</t>
    </r>
  </si>
  <si>
    <r>
      <t>Hospital District:</t>
    </r>
    <r>
      <rPr>
        <sz val="12"/>
        <rFont val="Calibri"/>
        <family val="2"/>
      </rPr>
      <t xml:space="preserve"> Last day for OSS to provide, by electronic means, the </t>
    </r>
    <r>
      <rPr>
        <i/>
        <sz val="12"/>
        <rFont val="Calibri"/>
        <family val="2"/>
      </rPr>
      <t>formats</t>
    </r>
    <r>
      <rPr>
        <sz val="12"/>
        <rFont val="Calibri"/>
        <family val="2"/>
      </rPr>
      <t xml:space="preserve"> of absentee ballot </t>
    </r>
    <r>
      <rPr>
        <u/>
        <sz val="12"/>
        <rFont val="Calibri"/>
        <family val="2"/>
      </rPr>
      <t>application</t>
    </r>
    <r>
      <rPr>
        <sz val="12"/>
        <rFont val="Calibri"/>
        <family val="2"/>
      </rPr>
      <t xml:space="preserve"> forms - </t>
    </r>
    <r>
      <rPr>
        <i/>
        <sz val="12"/>
        <rFont val="Calibri"/>
        <family val="2"/>
      </rPr>
      <t>by</t>
    </r>
    <r>
      <rPr>
        <sz val="12"/>
        <rFont val="Calibri"/>
        <family val="2"/>
      </rPr>
      <t xml:space="preserve"> January 1 of each even-numbered year.</t>
    </r>
  </si>
  <si>
    <r>
      <t>School District with a Primary:</t>
    </r>
    <r>
      <rPr>
        <sz val="12"/>
        <rFont val="Calibri"/>
        <family val="2"/>
      </rPr>
      <t xml:space="preserve"> Last day for OSS to provide, by electronic means, the </t>
    </r>
    <r>
      <rPr>
        <i/>
        <sz val="12"/>
        <rFont val="Calibri"/>
        <family val="2"/>
      </rPr>
      <t>formats</t>
    </r>
    <r>
      <rPr>
        <sz val="12"/>
        <rFont val="Calibri"/>
        <family val="2"/>
      </rPr>
      <t xml:space="preserve"> of absentee ballot </t>
    </r>
    <r>
      <rPr>
        <u/>
        <sz val="12"/>
        <rFont val="Calibri"/>
        <family val="2"/>
      </rPr>
      <t>application</t>
    </r>
    <r>
      <rPr>
        <sz val="12"/>
        <rFont val="Calibri"/>
        <family val="2"/>
      </rPr>
      <t xml:space="preserve"> forms - </t>
    </r>
    <r>
      <rPr>
        <i/>
        <sz val="12"/>
        <rFont val="Calibri"/>
        <family val="2"/>
      </rPr>
      <t>by</t>
    </r>
    <r>
      <rPr>
        <sz val="12"/>
        <rFont val="Calibri"/>
        <family val="2"/>
      </rPr>
      <t xml:space="preserve"> January 1 of each even-numbered year.</t>
    </r>
  </si>
  <si>
    <r>
      <t>School District without a Primary:</t>
    </r>
    <r>
      <rPr>
        <sz val="12"/>
        <rFont val="Calibri"/>
        <family val="2"/>
      </rPr>
      <t xml:space="preserve"> Last day for OSS to provide, by electronic means, the </t>
    </r>
    <r>
      <rPr>
        <i/>
        <sz val="12"/>
        <rFont val="Calibri"/>
        <family val="2"/>
      </rPr>
      <t>formats</t>
    </r>
    <r>
      <rPr>
        <sz val="12"/>
        <rFont val="Calibri"/>
        <family val="2"/>
      </rPr>
      <t xml:space="preserve"> of absentee ballot </t>
    </r>
    <r>
      <rPr>
        <u/>
        <sz val="12"/>
        <rFont val="Calibri"/>
        <family val="2"/>
      </rPr>
      <t>application</t>
    </r>
    <r>
      <rPr>
        <sz val="12"/>
        <rFont val="Calibri"/>
        <family val="2"/>
      </rPr>
      <t xml:space="preserve"> forms - </t>
    </r>
    <r>
      <rPr>
        <i/>
        <sz val="12"/>
        <rFont val="Calibri"/>
        <family val="2"/>
      </rPr>
      <t>by</t>
    </r>
    <r>
      <rPr>
        <sz val="12"/>
        <rFont val="Calibri"/>
        <family val="2"/>
      </rPr>
      <t xml:space="preserve"> January 1 of each even-numbered year.</t>
    </r>
  </si>
  <si>
    <r>
      <t>Election Administration:</t>
    </r>
    <r>
      <rPr>
        <sz val="12"/>
        <rFont val="Calibri"/>
        <family val="2"/>
      </rPr>
      <t xml:space="preserve"> Counties need jurisdiction voter registration numbers for decision if city or town has fewer than 400 registered voters for exemption of webpage display of candidate M.S. 211A.02 required financial statements - As of January 1 of the year in which the election is to be held.</t>
    </r>
  </si>
  <si>
    <r>
      <t>Campaign Finance:</t>
    </r>
    <r>
      <rPr>
        <sz val="12"/>
        <rFont val="Calibri"/>
        <family val="2"/>
      </rPr>
      <t xml:space="preserve"> Counties need jurisdiction voter registration numbers for decision if city or town has fewer than 400 registered voters for exemption of webpage display of candidate M.S. 211A.02 required financial statements - As of January 1 of the year in which the election is to be held.</t>
    </r>
  </si>
  <si>
    <r>
      <t>City with a Primary:</t>
    </r>
    <r>
      <rPr>
        <sz val="12"/>
        <rFont val="Calibri"/>
        <family val="2"/>
      </rPr>
      <t xml:space="preserve"> Counties need jurisdiction voter registration numbers for decision if city or town has fewer than 400 registered voters for exemption of webpage display of candidate M.S. 211A.02 required financial statements - As of January 1 of the year in which the election is to be held.</t>
    </r>
  </si>
  <si>
    <r>
      <t>City without a Primary:</t>
    </r>
    <r>
      <rPr>
        <sz val="12"/>
        <rFont val="Calibri"/>
        <family val="2"/>
      </rPr>
      <t xml:space="preserve"> Counties need jurisdiction voter registration numbers for decision if city or town has fewer than 400 registered voters for exemption of webpage display of candidate M.S. 211A.02 required financial statements - As of January 1 of the year in which the election is to be held.</t>
    </r>
  </si>
  <si>
    <r>
      <t>Town with March Elections:</t>
    </r>
    <r>
      <rPr>
        <sz val="12"/>
        <rFont val="Calibri"/>
        <family val="2"/>
      </rPr>
      <t xml:space="preserve"> Counties need jurisdiction voter registration numbers for decision if city or town has fewer than 400 registered voters for exemption of webpage display of candidate M.S. 211A.02 required financial statements - As of January 1 of the year in which the election is to be held.</t>
    </r>
  </si>
  <si>
    <r>
      <t>Town with November Elections:</t>
    </r>
    <r>
      <rPr>
        <sz val="12"/>
        <rFont val="Calibri"/>
        <family val="2"/>
      </rPr>
      <t xml:space="preserve"> Counties need jurisdiction voter registration numbers for decision if city or town has fewer than 400 registered voters for exemption of webpage display of candidate M.S. 211A.02 required financial statements - As of January 1 of the year in which the election is to be held.</t>
    </r>
  </si>
  <si>
    <r>
      <t>Election Administration:</t>
    </r>
    <r>
      <rPr>
        <sz val="12"/>
        <rFont val="Calibri"/>
        <family val="2"/>
      </rPr>
      <t xml:space="preserve"> Last day for </t>
    </r>
    <r>
      <rPr>
        <i/>
        <sz val="12"/>
        <rFont val="Calibri"/>
        <family val="2"/>
      </rPr>
      <t>cities/towns and counties (unorganized territory)</t>
    </r>
    <r>
      <rPr>
        <sz val="12"/>
        <rFont val="Calibri"/>
        <family val="2"/>
      </rPr>
      <t xml:space="preserve"> to designate by ordinance or resolution a polling place for each election precinct for the following calendar year. Suggestion: To include designated mail ballot precincts' election day polling place - by December 31 of each year.</t>
    </r>
  </si>
  <si>
    <r>
      <t>Political Parties:</t>
    </r>
    <r>
      <rPr>
        <sz val="12"/>
        <rFont val="Calibri"/>
        <family val="2"/>
      </rPr>
      <t xml:space="preserve"> Last day for </t>
    </r>
    <r>
      <rPr>
        <i/>
        <sz val="12"/>
        <rFont val="Calibri"/>
        <family val="2"/>
      </rPr>
      <t>cities/towns and counties (unorganized territory)</t>
    </r>
    <r>
      <rPr>
        <sz val="12"/>
        <rFont val="Calibri"/>
        <family val="2"/>
      </rPr>
      <t xml:space="preserve"> to designate by ordinance or resolution a polling place for each election precinct for the following calendar year. Suggestion: To include designated mail ballot precincts' election day polling place - by December 31 of each year.</t>
    </r>
  </si>
  <si>
    <r>
      <t>SWCD:</t>
    </r>
    <r>
      <rPr>
        <sz val="12"/>
        <rFont val="Calibri"/>
        <family val="2"/>
      </rPr>
      <t xml:space="preserve"> Last day for </t>
    </r>
    <r>
      <rPr>
        <i/>
        <sz val="12"/>
        <rFont val="Calibri"/>
        <family val="2"/>
      </rPr>
      <t>cities/towns and counties (unorganized territory)</t>
    </r>
    <r>
      <rPr>
        <sz val="12"/>
        <rFont val="Calibri"/>
        <family val="2"/>
      </rPr>
      <t xml:space="preserve"> to designate by ordinance or resolution a polling place for each election precinct for the following calendar year. Suggestion: To include designated mail ballot precincts' election day polling place - by December 31 of each year.</t>
    </r>
  </si>
  <si>
    <r>
      <t>City with a Primary:</t>
    </r>
    <r>
      <rPr>
        <sz val="12"/>
        <rFont val="Calibri"/>
        <family val="2"/>
      </rPr>
      <t xml:space="preserve"> Last day for </t>
    </r>
    <r>
      <rPr>
        <i/>
        <sz val="12"/>
        <rFont val="Calibri"/>
        <family val="2"/>
      </rPr>
      <t>cities/towns and counties (unorganized territory)</t>
    </r>
    <r>
      <rPr>
        <sz val="12"/>
        <rFont val="Calibri"/>
        <family val="2"/>
      </rPr>
      <t xml:space="preserve"> to designate by ordinance or resolution a polling place for each election precinct for the following calendar year. Suggestion: To include designated mail ballot precincts' election day polling place - by December 31 of each year.</t>
    </r>
  </si>
  <si>
    <r>
      <t>City without a Primary:</t>
    </r>
    <r>
      <rPr>
        <sz val="12"/>
        <rFont val="Calibri"/>
        <family val="2"/>
      </rPr>
      <t xml:space="preserve"> Last day for </t>
    </r>
    <r>
      <rPr>
        <i/>
        <sz val="12"/>
        <rFont val="Calibri"/>
        <family val="2"/>
      </rPr>
      <t>cities/towns and counties (unorganized territory)</t>
    </r>
    <r>
      <rPr>
        <sz val="12"/>
        <rFont val="Calibri"/>
        <family val="2"/>
      </rPr>
      <t xml:space="preserve"> to designate by ordinance or resolution a polling place for each election precinct for the following calendar year. Suggestion: To include designated mail ballot precincts' election day polling place - by December 31 of each year.</t>
    </r>
  </si>
  <si>
    <r>
      <t>Town with March Elections:</t>
    </r>
    <r>
      <rPr>
        <sz val="12"/>
        <rFont val="Calibri"/>
        <family val="2"/>
      </rPr>
      <t xml:space="preserve"> Last day for </t>
    </r>
    <r>
      <rPr>
        <i/>
        <sz val="12"/>
        <rFont val="Calibri"/>
        <family val="2"/>
      </rPr>
      <t>cities/towns and counties (unorganized territory)</t>
    </r>
    <r>
      <rPr>
        <sz val="12"/>
        <rFont val="Calibri"/>
        <family val="2"/>
      </rPr>
      <t xml:space="preserve"> to designate by ordinance or resolution a polling place for each election precinct for the following calendar year. Suggestion: To include designated mail ballot precincts' election day polling place - by December 31 of each year.</t>
    </r>
  </si>
  <si>
    <r>
      <t>Town with November Elections:</t>
    </r>
    <r>
      <rPr>
        <sz val="12"/>
        <rFont val="Calibri"/>
        <family val="2"/>
      </rPr>
      <t xml:space="preserve"> Last day for </t>
    </r>
    <r>
      <rPr>
        <i/>
        <sz val="12"/>
        <rFont val="Calibri"/>
        <family val="2"/>
      </rPr>
      <t>cities/towns and counties (unorganized territory)</t>
    </r>
    <r>
      <rPr>
        <sz val="12"/>
        <rFont val="Calibri"/>
        <family val="2"/>
      </rPr>
      <t xml:space="preserve"> to designate by ordinance or resolution a polling place for each election precinct for the following calendar year. Suggestion: To include designated mail ballot precincts' election day polling place - by December 31 of each year.</t>
    </r>
  </si>
  <si>
    <r>
      <t>School District with a Primary:</t>
    </r>
    <r>
      <rPr>
        <sz val="12"/>
        <rFont val="Calibri"/>
        <family val="2"/>
      </rPr>
      <t xml:space="preserve"> Last day for </t>
    </r>
    <r>
      <rPr>
        <i/>
        <sz val="12"/>
        <rFont val="Calibri"/>
        <family val="2"/>
      </rPr>
      <t>cities/towns and counties (unorganized territory)</t>
    </r>
    <r>
      <rPr>
        <sz val="12"/>
        <rFont val="Calibri"/>
        <family val="2"/>
      </rPr>
      <t xml:space="preserve"> to designate by ordinance or resolution a polling place for each election precinct for the following calendar year. Suggestion: To include designated mail ballot precincts' election day polling place - by December 31 of each year.</t>
    </r>
  </si>
  <si>
    <r>
      <t>School District without a Primary:</t>
    </r>
    <r>
      <rPr>
        <sz val="12"/>
        <rFont val="Calibri"/>
        <family val="2"/>
      </rPr>
      <t xml:space="preserve"> Last day for </t>
    </r>
    <r>
      <rPr>
        <i/>
        <sz val="12"/>
        <rFont val="Calibri"/>
        <family val="2"/>
      </rPr>
      <t>cities/towns and counties (unorganized territory)</t>
    </r>
    <r>
      <rPr>
        <sz val="12"/>
        <rFont val="Calibri"/>
        <family val="2"/>
      </rPr>
      <t xml:space="preserve"> to designate by ordinance or resolution a polling place for each election precinct for the following calendar year. Suggestion: To include designated mail ballot precincts' election day polling place - by December 31 of each year.</t>
    </r>
  </si>
  <si>
    <r>
      <t>Hospital District:</t>
    </r>
    <r>
      <rPr>
        <sz val="12"/>
        <rFont val="Calibri"/>
        <family val="2"/>
      </rPr>
      <t xml:space="preserve"> Last day for </t>
    </r>
    <r>
      <rPr>
        <i/>
        <sz val="12"/>
        <rFont val="Calibri"/>
        <family val="2"/>
      </rPr>
      <t>cities/towns and counties (unorganized territory)</t>
    </r>
    <r>
      <rPr>
        <sz val="12"/>
        <rFont val="Calibri"/>
        <family val="2"/>
      </rPr>
      <t xml:space="preserve"> to designate by ordinance or resolution a polling place for each election precinct for the following calendar year. Suggestion: To include designated mail ballot precincts' election day polling place - by December 31 of each year.</t>
    </r>
  </si>
  <si>
    <r>
      <t xml:space="preserve">Election Administration: </t>
    </r>
    <r>
      <rPr>
        <sz val="12"/>
        <rFont val="Calibri"/>
        <family val="2"/>
      </rPr>
      <t xml:space="preserve">Last day for </t>
    </r>
    <r>
      <rPr>
        <i/>
        <sz val="12"/>
        <rFont val="Calibri"/>
        <family val="2"/>
      </rPr>
      <t>school districts to designate</t>
    </r>
    <r>
      <rPr>
        <sz val="12"/>
        <rFont val="Calibri"/>
        <family val="2"/>
      </rPr>
      <t xml:space="preserve">, by resolution, combined polling places for standalone elections being held the following calendar year. Polling place must be designated for use as a polling place by a county (unorganized territory) or city/town. </t>
    </r>
    <r>
      <rPr>
        <b/>
        <sz val="12"/>
        <rFont val="Calibri"/>
        <family val="2"/>
      </rPr>
      <t>Warning:</t>
    </r>
    <r>
      <rPr>
        <sz val="12"/>
        <rFont val="Calibri"/>
        <family val="2"/>
      </rPr>
      <t xml:space="preserve"> If school district combined polling places are not declared by this date, every polling place within the district's jurisdiction must be used for any election held in the next calendar year - by December 31 of each year.</t>
    </r>
  </si>
  <si>
    <r>
      <t xml:space="preserve">City with a Primary: </t>
    </r>
    <r>
      <rPr>
        <sz val="12"/>
        <rFont val="Calibri"/>
        <family val="2"/>
      </rPr>
      <t xml:space="preserve">Last day for </t>
    </r>
    <r>
      <rPr>
        <i/>
        <sz val="12"/>
        <rFont val="Calibri"/>
        <family val="2"/>
      </rPr>
      <t>school districts to designate</t>
    </r>
    <r>
      <rPr>
        <sz val="12"/>
        <rFont val="Calibri"/>
        <family val="2"/>
      </rPr>
      <t xml:space="preserve">, by resolution, combined polling places for standalone elections being held the following calendar year. Polling place must be designated for use as a polling place by a county (unorganized territory) or city/town. </t>
    </r>
    <r>
      <rPr>
        <b/>
        <sz val="12"/>
        <rFont val="Calibri"/>
        <family val="2"/>
      </rPr>
      <t>Warning:</t>
    </r>
    <r>
      <rPr>
        <sz val="12"/>
        <rFont val="Calibri"/>
        <family val="2"/>
      </rPr>
      <t xml:space="preserve"> If school district combined polling places are not declared by this date, every polling place within the district's jurisdiction must be used for any election held in the next calendar year - by December 31 of each year.</t>
    </r>
  </si>
  <si>
    <r>
      <t xml:space="preserve">City without a Primary: </t>
    </r>
    <r>
      <rPr>
        <sz val="12"/>
        <rFont val="Calibri"/>
        <family val="2"/>
      </rPr>
      <t xml:space="preserve">Last day for </t>
    </r>
    <r>
      <rPr>
        <i/>
        <sz val="12"/>
        <rFont val="Calibri"/>
        <family val="2"/>
      </rPr>
      <t>school districts to designate</t>
    </r>
    <r>
      <rPr>
        <sz val="12"/>
        <rFont val="Calibri"/>
        <family val="2"/>
      </rPr>
      <t xml:space="preserve">, by resolution, combined polling places for standalone elections being held the following calendar year. Polling place must be designated for use as a polling place by a county (unorganized territory) or city/town. </t>
    </r>
    <r>
      <rPr>
        <b/>
        <sz val="12"/>
        <rFont val="Calibri"/>
        <family val="2"/>
      </rPr>
      <t>Warning:</t>
    </r>
    <r>
      <rPr>
        <sz val="12"/>
        <rFont val="Calibri"/>
        <family val="2"/>
      </rPr>
      <t xml:space="preserve"> If school district combined polling places are not declared by this date, every polling place within the district's jurisdiction must be used for any election held in the next calendar year - by December 31 of each year.</t>
    </r>
  </si>
  <si>
    <r>
      <t xml:space="preserve">Town with March Elections: </t>
    </r>
    <r>
      <rPr>
        <sz val="12"/>
        <rFont val="Calibri"/>
        <family val="2"/>
      </rPr>
      <t xml:space="preserve">Last day for </t>
    </r>
    <r>
      <rPr>
        <i/>
        <sz val="12"/>
        <rFont val="Calibri"/>
        <family val="2"/>
      </rPr>
      <t>school districts to designate</t>
    </r>
    <r>
      <rPr>
        <sz val="12"/>
        <rFont val="Calibri"/>
        <family val="2"/>
      </rPr>
      <t xml:space="preserve">, by resolution, combined polling places for standalone elections being held the following calendar year. Polling place must be designated for use as a polling place by a county (unorganized territory) or city/town. </t>
    </r>
    <r>
      <rPr>
        <b/>
        <sz val="12"/>
        <rFont val="Calibri"/>
        <family val="2"/>
      </rPr>
      <t>Warning:</t>
    </r>
    <r>
      <rPr>
        <sz val="12"/>
        <rFont val="Calibri"/>
        <family val="2"/>
      </rPr>
      <t xml:space="preserve"> If school district combined polling places are not declared by this date, every polling place within the district's jurisdiction must be used for any election held in the next calendar year - by December 31 of each year.</t>
    </r>
  </si>
  <si>
    <r>
      <t xml:space="preserve">Town with November Elections: </t>
    </r>
    <r>
      <rPr>
        <sz val="12"/>
        <rFont val="Calibri"/>
        <family val="2"/>
      </rPr>
      <t xml:space="preserve">Last day for </t>
    </r>
    <r>
      <rPr>
        <i/>
        <sz val="12"/>
        <rFont val="Calibri"/>
        <family val="2"/>
      </rPr>
      <t>school districts to designate</t>
    </r>
    <r>
      <rPr>
        <sz val="12"/>
        <rFont val="Calibri"/>
        <family val="2"/>
      </rPr>
      <t xml:space="preserve">, by resolution, combined polling places for standalone elections being held the following calendar year. Polling place must be designated for use as a polling place by a county (unorganized territory) or city/town. </t>
    </r>
    <r>
      <rPr>
        <b/>
        <sz val="12"/>
        <rFont val="Calibri"/>
        <family val="2"/>
      </rPr>
      <t>Warning:</t>
    </r>
    <r>
      <rPr>
        <sz val="12"/>
        <rFont val="Calibri"/>
        <family val="2"/>
      </rPr>
      <t xml:space="preserve"> If school district combined polling places are not declared by this date, every polling place within the district's jurisdiction must be used for any election held in the next calendar year - by December 31 of each year.</t>
    </r>
  </si>
  <si>
    <r>
      <t xml:space="preserve">School District with a Primary: </t>
    </r>
    <r>
      <rPr>
        <sz val="12"/>
        <rFont val="Calibri"/>
        <family val="2"/>
      </rPr>
      <t xml:space="preserve">Last day for </t>
    </r>
    <r>
      <rPr>
        <i/>
        <sz val="12"/>
        <rFont val="Calibri"/>
        <family val="2"/>
      </rPr>
      <t>school districts to designate</t>
    </r>
    <r>
      <rPr>
        <sz val="12"/>
        <rFont val="Calibri"/>
        <family val="2"/>
      </rPr>
      <t xml:space="preserve">, by resolution, combined polling places for standalone elections being held the following calendar year. Polling place must be designated for use as a polling place by a county (unorganized territory) or city/town. </t>
    </r>
    <r>
      <rPr>
        <b/>
        <sz val="12"/>
        <rFont val="Calibri"/>
        <family val="2"/>
      </rPr>
      <t>Warning:</t>
    </r>
    <r>
      <rPr>
        <sz val="12"/>
        <rFont val="Calibri"/>
        <family val="2"/>
      </rPr>
      <t xml:space="preserve"> If school district combined polling places are not declared by this date, every polling place within the district's jurisdiction must be used for any election held in the next calendar year - by December 31 of each year.</t>
    </r>
  </si>
  <si>
    <r>
      <t xml:space="preserve">School District without a Primary: </t>
    </r>
    <r>
      <rPr>
        <sz val="12"/>
        <rFont val="Calibri"/>
        <family val="2"/>
      </rPr>
      <t xml:space="preserve">Last day for </t>
    </r>
    <r>
      <rPr>
        <i/>
        <sz val="12"/>
        <rFont val="Calibri"/>
        <family val="2"/>
      </rPr>
      <t>school districts to designate</t>
    </r>
    <r>
      <rPr>
        <sz val="12"/>
        <rFont val="Calibri"/>
        <family val="2"/>
      </rPr>
      <t xml:space="preserve">, by resolution, combined polling places for standalone elections being held the following calendar year. Polling place must be designated for use as a polling place by a county (unorganized territory) or city/town. </t>
    </r>
    <r>
      <rPr>
        <b/>
        <sz val="12"/>
        <rFont val="Calibri"/>
        <family val="2"/>
      </rPr>
      <t>Warning:</t>
    </r>
    <r>
      <rPr>
        <sz val="12"/>
        <rFont val="Calibri"/>
        <family val="2"/>
      </rPr>
      <t xml:space="preserve"> If school district combined polling places are not declared by this date, every polling place within the district's jurisdiction must be used for any election held in the next calendar year - by December 31 of each year.</t>
    </r>
  </si>
  <si>
    <r>
      <t xml:space="preserve">New Year's Day Holiday: </t>
    </r>
    <r>
      <rPr>
        <sz val="12"/>
        <rFont val="Calibri"/>
        <family val="2"/>
      </rPr>
      <t xml:space="preserve">No public business shall be transacted, except in cases of necessity. </t>
    </r>
    <r>
      <rPr>
        <i/>
        <sz val="12"/>
        <rFont val="Calibri"/>
        <family val="2"/>
      </rPr>
      <t>M.S. 645.44, subd. 5</t>
    </r>
  </si>
  <si>
    <r>
      <t xml:space="preserve">PRECINCT CAUCUS MEETINGS: Election Administration: First Tuesday in February UNLESS PRESIDENTIAL NOMINATION PRIMARY YEAR - Then 1 week before Presidential Nomination Primary Election Date. </t>
    </r>
    <r>
      <rPr>
        <sz val="12"/>
        <rFont val="Calibri"/>
        <family val="2"/>
      </rPr>
      <t>No special taxing district (M.S. 275.066) governing body, school board, county board of commissioners, township board or city council meetings after 6 p.m. on the day of a major political party precinct caucus. No University of Minnesota events after 6 p.m. unless Regents provide permission. No Minnesota state college or university events after 6 p.m. unless Trustees provide permission. No public elementary or secondary school sponsored event after 6 p.m. No state agency, board, commission, department or committee meetings after 6 p.m.</t>
    </r>
  </si>
  <si>
    <r>
      <t xml:space="preserve">PRECINCT CAUCUS MEETINGS: Campaign Finance: First Tuesday in February UNLESS PRESIDENTIAL NOMINATION PRIMARY YEAR - Then 1 week before Presidential Nomination Primary Election Date. </t>
    </r>
    <r>
      <rPr>
        <sz val="12"/>
        <rFont val="Calibri"/>
        <family val="2"/>
      </rPr>
      <t>No special taxing district (M.S. 275.066) governing body, school board, county board of commissioners, township board or city council meetings after 6 p.m. on the day of a major political party precinct caucus. No University of Minnesota events after 6 p.m. unless Regents provide permission. No Minnesota state college or university events after 6 p.m. unless Trustees provide permission. No public elementary or secondary school sponsored event after 6 p.m. No state agency, board, commission, department or committee meetings after 6 p.m.</t>
    </r>
  </si>
  <si>
    <r>
      <t xml:space="preserve">PRECINCT CAUCUS MEETINGS: Political Parties: First Tuesday in February UNLESS PRESIDENTIAL NOMINATION PRIMARY YEAR - Then 1 week before Presidential Nomination Primary Election Date. </t>
    </r>
    <r>
      <rPr>
        <sz val="12"/>
        <rFont val="Calibri"/>
        <family val="2"/>
      </rPr>
      <t>No special taxing district (M.S. 275.066) governing body, school board, county board of commissioners, township board or city council meetings after 6 p.m. on the day of a major political party precinct caucus. No University of Minnesota events after 6 p.m. unless Regents provide permission. No Minnesota state college or university events after 6 p.m. unless Trustees provide permission. No public elementary or secondary school sponsored event after 6 p.m. No state agency, board, commission, department or committee meetings after 6 p.m.</t>
    </r>
  </si>
  <si>
    <r>
      <t xml:space="preserve">MARCH TOWNSHIP ELECTION DAY: Town with March Elections: Between 6:00-8:00 p.m.: </t>
    </r>
    <r>
      <rPr>
        <sz val="12"/>
        <rFont val="Calibri"/>
        <family val="2"/>
      </rPr>
      <t>No special taxing district, school board, county board, or town board meeting (</t>
    </r>
    <r>
      <rPr>
        <i/>
        <sz val="12"/>
        <rFont val="Calibri"/>
        <family val="2"/>
      </rPr>
      <t>an</t>
    </r>
    <r>
      <rPr>
        <sz val="12"/>
        <rFont val="Calibri"/>
        <family val="2"/>
      </rPr>
      <t xml:space="preserve"> election); no state college and university events (</t>
    </r>
    <r>
      <rPr>
        <i/>
        <sz val="12"/>
        <rFont val="Calibri"/>
        <family val="2"/>
      </rPr>
      <t>an</t>
    </r>
    <r>
      <rPr>
        <sz val="12"/>
        <rFont val="Calibri"/>
        <family val="2"/>
      </rPr>
      <t xml:space="preserve"> election); no public school sponsored events (</t>
    </r>
    <r>
      <rPr>
        <i/>
        <sz val="12"/>
        <rFont val="Calibri"/>
        <family val="2"/>
      </rPr>
      <t>regular</t>
    </r>
    <r>
      <rPr>
        <sz val="12"/>
        <rFont val="Calibri"/>
        <family val="2"/>
      </rPr>
      <t xml:space="preserve"> election) </t>
    </r>
    <r>
      <rPr>
        <b/>
        <i/>
        <u/>
        <sz val="12"/>
        <rFont val="Calibri"/>
        <family val="2"/>
      </rPr>
      <t>IF</t>
    </r>
    <r>
      <rPr>
        <sz val="12"/>
        <rFont val="Calibri"/>
        <family val="2"/>
      </rPr>
      <t xml:space="preserve"> </t>
    </r>
    <r>
      <rPr>
        <i/>
        <sz val="12"/>
        <rFont val="Calibri"/>
        <family val="2"/>
      </rPr>
      <t>located</t>
    </r>
    <r>
      <rPr>
        <sz val="12"/>
        <rFont val="Calibri"/>
        <family val="2"/>
      </rPr>
      <t xml:space="preserve"> within the boundaries of any town having election on this date.</t>
    </r>
  </si>
  <si>
    <r>
      <rPr>
        <b/>
        <sz val="11"/>
        <rFont val="Calibri"/>
        <family val="2"/>
        <scheme val="minor"/>
      </rPr>
      <t xml:space="preserve">Special Elections Uniform Election Dates: </t>
    </r>
    <r>
      <rPr>
        <sz val="11"/>
        <rFont val="Calibri"/>
        <family val="2"/>
        <scheme val="minor"/>
      </rPr>
      <t xml:space="preserve">
• There are now only five uniform election dates on which counties, cities, towns and school districts may hold special elections. These dates fall within the months of February, April, May, August and November. Towns with March general elections may hold special elections for vacancies or questions on the March election date as well. 
• Timelines for items such as candidate filing notices, candidate filing periods, canvass board meetings and contest/recount periods have been excluded from the February, April and May uniform election dates because there are too many variables (type of jurisdiction holding the special election, the type of special election and if the election is "standalone" or held "in conjunction" with another jurisdiction). 
• Special election timelines included in this calendar are universal to all types of jurisdictions holding any type of special election.</t>
    </r>
  </si>
  <si>
    <r>
      <t xml:space="preserve">Election Administration: </t>
    </r>
    <r>
      <rPr>
        <sz val="12"/>
        <rFont val="Calibri"/>
        <family val="2"/>
      </rPr>
      <t xml:space="preserve">Last day to </t>
    </r>
    <r>
      <rPr>
        <u/>
        <sz val="12"/>
        <rFont val="Calibri"/>
        <family val="2"/>
      </rPr>
      <t>post</t>
    </r>
    <r>
      <rPr>
        <sz val="12"/>
        <rFont val="Calibri"/>
        <family val="2"/>
      </rPr>
      <t xml:space="preserve"> notice of town offices to be elected at </t>
    </r>
    <r>
      <rPr>
        <b/>
        <i/>
        <u/>
        <sz val="12"/>
        <rFont val="Calibri"/>
        <family val="2"/>
      </rPr>
      <t>March Town</t>
    </r>
    <r>
      <rPr>
        <sz val="12"/>
        <rFont val="Calibri"/>
        <family val="2"/>
      </rPr>
      <t xml:space="preserve"> election. Notice to include first and last dates to file for town office, and the closing time for filing </t>
    </r>
    <r>
      <rPr>
        <i/>
        <sz val="12"/>
        <rFont val="Calibri"/>
        <family val="2"/>
      </rPr>
      <t xml:space="preserve">(municipal clerk's office </t>
    </r>
    <r>
      <rPr>
        <b/>
        <i/>
        <sz val="12"/>
        <rFont val="Calibri"/>
        <family val="2"/>
      </rPr>
      <t>must</t>
    </r>
    <r>
      <rPr>
        <i/>
        <sz val="12"/>
        <rFont val="Calibri"/>
        <family val="2"/>
      </rPr>
      <t xml:space="preserve"> be open for filing from </t>
    </r>
    <r>
      <rPr>
        <i/>
        <u/>
        <sz val="12"/>
        <rFont val="Calibri"/>
        <family val="2"/>
      </rPr>
      <t xml:space="preserve">1-5 p.m. </t>
    </r>
    <r>
      <rPr>
        <i/>
        <sz val="12"/>
        <rFont val="Calibri"/>
        <family val="2"/>
      </rPr>
      <t>on the last day of the filing period)</t>
    </r>
    <r>
      <rPr>
        <sz val="12"/>
        <rFont val="Calibri"/>
        <family val="2"/>
      </rPr>
      <t xml:space="preserve"> – at least 10 days before the first day to file an Affidavit of Candidacy.</t>
    </r>
  </si>
  <si>
    <r>
      <t xml:space="preserve">Town with March Elections: </t>
    </r>
    <r>
      <rPr>
        <sz val="12"/>
        <rFont val="Calibri"/>
        <family val="2"/>
      </rPr>
      <t xml:space="preserve">Last day to </t>
    </r>
    <r>
      <rPr>
        <u/>
        <sz val="12"/>
        <rFont val="Calibri"/>
        <family val="2"/>
      </rPr>
      <t>post</t>
    </r>
    <r>
      <rPr>
        <sz val="12"/>
        <rFont val="Calibri"/>
        <family val="2"/>
      </rPr>
      <t xml:space="preserve"> notice of town offices to be elected at </t>
    </r>
    <r>
      <rPr>
        <b/>
        <i/>
        <u/>
        <sz val="12"/>
        <rFont val="Calibri"/>
        <family val="2"/>
      </rPr>
      <t>March Town</t>
    </r>
    <r>
      <rPr>
        <sz val="12"/>
        <rFont val="Calibri"/>
        <family val="2"/>
      </rPr>
      <t xml:space="preserve"> election. Notice to include first and last dates to file for town office, and the closing time for filing </t>
    </r>
    <r>
      <rPr>
        <i/>
        <sz val="12"/>
        <rFont val="Calibri"/>
        <family val="2"/>
      </rPr>
      <t xml:space="preserve">(municipal clerk's office </t>
    </r>
    <r>
      <rPr>
        <b/>
        <i/>
        <sz val="12"/>
        <rFont val="Calibri"/>
        <family val="2"/>
      </rPr>
      <t>must</t>
    </r>
    <r>
      <rPr>
        <i/>
        <sz val="12"/>
        <rFont val="Calibri"/>
        <family val="2"/>
      </rPr>
      <t xml:space="preserve"> be open for filing from </t>
    </r>
    <r>
      <rPr>
        <i/>
        <u/>
        <sz val="12"/>
        <rFont val="Calibri"/>
        <family val="2"/>
      </rPr>
      <t xml:space="preserve">1-5 p.m. </t>
    </r>
    <r>
      <rPr>
        <i/>
        <sz val="12"/>
        <rFont val="Calibri"/>
        <family val="2"/>
      </rPr>
      <t>on the last day of the filing period)</t>
    </r>
    <r>
      <rPr>
        <sz val="12"/>
        <rFont val="Calibri"/>
        <family val="2"/>
      </rPr>
      <t xml:space="preserve"> – at least 10 days before the first day to file an Affidavit of Candidacy.</t>
    </r>
  </si>
  <si>
    <r>
      <t xml:space="preserve">Election Administration: </t>
    </r>
    <r>
      <rPr>
        <sz val="12"/>
        <rFont val="Calibri"/>
        <family val="2"/>
      </rPr>
      <t xml:space="preserve">Filing officers who receive </t>
    </r>
    <r>
      <rPr>
        <i/>
        <sz val="12"/>
        <rFont val="Calibri"/>
        <family val="2"/>
      </rPr>
      <t>financial reports</t>
    </r>
    <r>
      <rPr>
        <sz val="12"/>
        <rFont val="Calibri"/>
        <family val="2"/>
      </rPr>
      <t xml:space="preserve"> as per M.S. 211A.02 must post them on their public </t>
    </r>
    <r>
      <rPr>
        <i/>
        <sz val="12"/>
        <rFont val="Calibri"/>
        <family val="2"/>
      </rPr>
      <t>websites</t>
    </r>
    <r>
      <rPr>
        <sz val="12"/>
        <rFont val="Calibri"/>
        <family val="2"/>
      </rPr>
      <t xml:space="preserve"> (if one is maintained) within 30 days of receipt of report. Officer must provide link to that webpage to CAMPAIGN FINANCE BOARD. Does not apply to cities or towns with fewer than 400 registered voters as of January 1 of the year of the election. Reports are kept on website for 4 years.</t>
    </r>
  </si>
  <si>
    <r>
      <t xml:space="preserve">Campaign Finance: </t>
    </r>
    <r>
      <rPr>
        <sz val="12"/>
        <rFont val="Calibri"/>
        <family val="2"/>
      </rPr>
      <t xml:space="preserve">Filing officers who receive </t>
    </r>
    <r>
      <rPr>
        <i/>
        <sz val="12"/>
        <rFont val="Calibri"/>
        <family val="2"/>
      </rPr>
      <t>financial reports</t>
    </r>
    <r>
      <rPr>
        <sz val="12"/>
        <rFont val="Calibri"/>
        <family val="2"/>
      </rPr>
      <t xml:space="preserve"> as per M.S. 211A.02 must post them on their public </t>
    </r>
    <r>
      <rPr>
        <i/>
        <sz val="12"/>
        <rFont val="Calibri"/>
        <family val="2"/>
      </rPr>
      <t>websites</t>
    </r>
    <r>
      <rPr>
        <sz val="12"/>
        <rFont val="Calibri"/>
        <family val="2"/>
      </rPr>
      <t xml:space="preserve"> (if one is maintained) within 30 days of receipt of report. Officer must provide link to that webpage to CAMPAIGN FINANCE BOARD. Does not apply to cities or towns with fewer than 400 registered voters as of January 1 of the year of the election. Reports are kept on website for 4 years.</t>
    </r>
  </si>
  <si>
    <r>
      <t xml:space="preserve">Political Parties: </t>
    </r>
    <r>
      <rPr>
        <sz val="12"/>
        <rFont val="Calibri"/>
        <family val="2"/>
      </rPr>
      <t xml:space="preserve">Filing officers who receive </t>
    </r>
    <r>
      <rPr>
        <i/>
        <sz val="12"/>
        <rFont val="Calibri"/>
        <family val="2"/>
      </rPr>
      <t>financial reports</t>
    </r>
    <r>
      <rPr>
        <sz val="12"/>
        <rFont val="Calibri"/>
        <family val="2"/>
      </rPr>
      <t xml:space="preserve"> as per M.S. 211A.02 must post them on their public </t>
    </r>
    <r>
      <rPr>
        <i/>
        <sz val="12"/>
        <rFont val="Calibri"/>
        <family val="2"/>
      </rPr>
      <t>websites</t>
    </r>
    <r>
      <rPr>
        <sz val="12"/>
        <rFont val="Calibri"/>
        <family val="2"/>
      </rPr>
      <t xml:space="preserve"> (if one is maintained) within 30 days of receipt of report. Officer must provide link to that webpage to CAMPAIGN FINANCE BOARD. Does not apply to cities or towns with fewer than 400 registered voters as of January 1 of the year of the election. Reports are kept on website for 4 years.</t>
    </r>
  </si>
  <si>
    <r>
      <t xml:space="preserve">SWCD: </t>
    </r>
    <r>
      <rPr>
        <sz val="12"/>
        <rFont val="Calibri"/>
        <family val="2"/>
      </rPr>
      <t xml:space="preserve">Filing officers who receive </t>
    </r>
    <r>
      <rPr>
        <i/>
        <sz val="12"/>
        <rFont val="Calibri"/>
        <family val="2"/>
      </rPr>
      <t>financial reports</t>
    </r>
    <r>
      <rPr>
        <sz val="12"/>
        <rFont val="Calibri"/>
        <family val="2"/>
      </rPr>
      <t xml:space="preserve"> as per M.S. 211A.02 must post them on their public </t>
    </r>
    <r>
      <rPr>
        <i/>
        <sz val="12"/>
        <rFont val="Calibri"/>
        <family val="2"/>
      </rPr>
      <t>websites</t>
    </r>
    <r>
      <rPr>
        <sz val="12"/>
        <rFont val="Calibri"/>
        <family val="2"/>
      </rPr>
      <t xml:space="preserve"> (if one is maintained) within 30 days of receipt of report. Officer must provide link to that webpage to CAMPAIGN FINANCE BOARD. Does not apply to cities or towns with fewer than 400 registered voters as of January 1 of the year of the election. Reports are kept on website for 4 years.</t>
    </r>
  </si>
  <si>
    <r>
      <t xml:space="preserve">City with a Primary: </t>
    </r>
    <r>
      <rPr>
        <sz val="12"/>
        <rFont val="Calibri"/>
        <family val="2"/>
      </rPr>
      <t xml:space="preserve">Filing officers who receive </t>
    </r>
    <r>
      <rPr>
        <i/>
        <sz val="12"/>
        <rFont val="Calibri"/>
        <family val="2"/>
      </rPr>
      <t>financial reports</t>
    </r>
    <r>
      <rPr>
        <sz val="12"/>
        <rFont val="Calibri"/>
        <family val="2"/>
      </rPr>
      <t xml:space="preserve"> as per M.S. 211A.02 must post them on their public </t>
    </r>
    <r>
      <rPr>
        <i/>
        <sz val="12"/>
        <rFont val="Calibri"/>
        <family val="2"/>
      </rPr>
      <t>websites</t>
    </r>
    <r>
      <rPr>
        <sz val="12"/>
        <rFont val="Calibri"/>
        <family val="2"/>
      </rPr>
      <t xml:space="preserve"> (if one is maintained) within 30 days of receipt of report. Officer must provide link to that webpage to CAMPAIGN FINANCE BOARD. Does not apply to cities or towns with fewer than 400 registered voters as of January 1 of the year of the election. Reports are kept on website for 4 years.</t>
    </r>
  </si>
  <si>
    <r>
      <t xml:space="preserve">City without a Primary: </t>
    </r>
    <r>
      <rPr>
        <sz val="12"/>
        <rFont val="Calibri"/>
        <family val="2"/>
      </rPr>
      <t xml:space="preserve">Filing officers who receive </t>
    </r>
    <r>
      <rPr>
        <i/>
        <sz val="12"/>
        <rFont val="Calibri"/>
        <family val="2"/>
      </rPr>
      <t>financial reports</t>
    </r>
    <r>
      <rPr>
        <sz val="12"/>
        <rFont val="Calibri"/>
        <family val="2"/>
      </rPr>
      <t xml:space="preserve"> as per M.S. 211A.02 must post them on their public </t>
    </r>
    <r>
      <rPr>
        <i/>
        <sz val="12"/>
        <rFont val="Calibri"/>
        <family val="2"/>
      </rPr>
      <t>websites</t>
    </r>
    <r>
      <rPr>
        <sz val="12"/>
        <rFont val="Calibri"/>
        <family val="2"/>
      </rPr>
      <t xml:space="preserve"> (if one is maintained) within 30 days of receipt of report. Officer must provide link to that webpage to CAMPAIGN FINANCE BOARD. Does not apply to cities or towns with fewer than 400 registered voters as of January 1 of the year of the election. Reports are kept on website for 4 years.</t>
    </r>
  </si>
  <si>
    <r>
      <t xml:space="preserve">Town with March Elections: </t>
    </r>
    <r>
      <rPr>
        <sz val="12"/>
        <rFont val="Calibri"/>
        <family val="2"/>
      </rPr>
      <t xml:space="preserve">Filing officers who receive </t>
    </r>
    <r>
      <rPr>
        <i/>
        <sz val="12"/>
        <rFont val="Calibri"/>
        <family val="2"/>
      </rPr>
      <t>financial reports</t>
    </r>
    <r>
      <rPr>
        <sz val="12"/>
        <rFont val="Calibri"/>
        <family val="2"/>
      </rPr>
      <t xml:space="preserve"> as per M.S. 211A.02 must post them on their public </t>
    </r>
    <r>
      <rPr>
        <i/>
        <sz val="12"/>
        <rFont val="Calibri"/>
        <family val="2"/>
      </rPr>
      <t>websites</t>
    </r>
    <r>
      <rPr>
        <sz val="12"/>
        <rFont val="Calibri"/>
        <family val="2"/>
      </rPr>
      <t xml:space="preserve"> (if one is maintained) within 30 days of receipt of report. Officer must provide link to that webpage to CAMPAIGN FINANCE BOARD. Does not apply to cities or towns with fewer than 400 registered voters as of January 1 of the year of the election. Reports are kept on website for 4 years.</t>
    </r>
  </si>
  <si>
    <r>
      <t xml:space="preserve">Town with November Elections: </t>
    </r>
    <r>
      <rPr>
        <sz val="12"/>
        <rFont val="Calibri"/>
        <family val="2"/>
      </rPr>
      <t xml:space="preserve">Filing officers who receive </t>
    </r>
    <r>
      <rPr>
        <i/>
        <sz val="12"/>
        <rFont val="Calibri"/>
        <family val="2"/>
      </rPr>
      <t>financial reports</t>
    </r>
    <r>
      <rPr>
        <sz val="12"/>
        <rFont val="Calibri"/>
        <family val="2"/>
      </rPr>
      <t xml:space="preserve"> as per M.S. 211A.02 must post them on their public </t>
    </r>
    <r>
      <rPr>
        <i/>
        <sz val="12"/>
        <rFont val="Calibri"/>
        <family val="2"/>
      </rPr>
      <t>websites</t>
    </r>
    <r>
      <rPr>
        <sz val="12"/>
        <rFont val="Calibri"/>
        <family val="2"/>
      </rPr>
      <t xml:space="preserve"> (if one is maintained) within 30 days of receipt of report. Officer must provide link to that webpage to CAMPAIGN FINANCE BOARD. Does not apply to cities or towns with fewer than 400 registered voters as of January 1 of the year of the election. Reports are kept on website for 4 years.</t>
    </r>
  </si>
  <si>
    <r>
      <t xml:space="preserve">Hospital District: </t>
    </r>
    <r>
      <rPr>
        <sz val="12"/>
        <rFont val="Calibri"/>
        <family val="2"/>
      </rPr>
      <t xml:space="preserve">Filing officers who receive </t>
    </r>
    <r>
      <rPr>
        <i/>
        <sz val="12"/>
        <rFont val="Calibri"/>
        <family val="2"/>
      </rPr>
      <t>financial reports</t>
    </r>
    <r>
      <rPr>
        <sz val="12"/>
        <rFont val="Calibri"/>
        <family val="2"/>
      </rPr>
      <t xml:space="preserve"> as per M.S. 211A.02 must post them on their public </t>
    </r>
    <r>
      <rPr>
        <i/>
        <sz val="12"/>
        <rFont val="Calibri"/>
        <family val="2"/>
      </rPr>
      <t>websites</t>
    </r>
    <r>
      <rPr>
        <sz val="12"/>
        <rFont val="Calibri"/>
        <family val="2"/>
      </rPr>
      <t xml:space="preserve"> (if one is maintained) within 30 days of receipt of report. Officer must provide link to that webpage to CAMPAIGN FINANCE BOARD. Does not apply to cities or towns with fewer than 400 registered voters as of January 1 of the year of the election. Reports are kept on website for 4 years.</t>
    </r>
  </si>
  <si>
    <r>
      <t xml:space="preserve">School District with a Primary: </t>
    </r>
    <r>
      <rPr>
        <sz val="12"/>
        <rFont val="Calibri"/>
        <family val="2"/>
      </rPr>
      <t xml:space="preserve">Filing officers who receive </t>
    </r>
    <r>
      <rPr>
        <i/>
        <sz val="12"/>
        <rFont val="Calibri"/>
        <family val="2"/>
      </rPr>
      <t>financial reports</t>
    </r>
    <r>
      <rPr>
        <sz val="12"/>
        <rFont val="Calibri"/>
        <family val="2"/>
      </rPr>
      <t xml:space="preserve"> as per M.S. 211A.02 must post them on their public </t>
    </r>
    <r>
      <rPr>
        <i/>
        <sz val="12"/>
        <rFont val="Calibri"/>
        <family val="2"/>
      </rPr>
      <t>websites</t>
    </r>
    <r>
      <rPr>
        <sz val="12"/>
        <rFont val="Calibri"/>
        <family val="2"/>
      </rPr>
      <t xml:space="preserve"> (if one is maintained) within 30 days of receipt of report. Officer must provide link to that webpage to CAMPAIGN FINANCE BOARD. Does not apply to cities or towns with fewer than 400 registered voters as of January 1 of the year of the election. Reports are kept on website for 4 years.</t>
    </r>
  </si>
  <si>
    <r>
      <t xml:space="preserve">School District without a Primary: </t>
    </r>
    <r>
      <rPr>
        <sz val="12"/>
        <rFont val="Calibri"/>
        <family val="2"/>
      </rPr>
      <t xml:space="preserve">Filing officers who receive </t>
    </r>
    <r>
      <rPr>
        <i/>
        <sz val="12"/>
        <rFont val="Calibri"/>
        <family val="2"/>
      </rPr>
      <t>financial reports</t>
    </r>
    <r>
      <rPr>
        <sz val="12"/>
        <rFont val="Calibri"/>
        <family val="2"/>
      </rPr>
      <t xml:space="preserve"> as per M.S. 211A.02 must post them on their public </t>
    </r>
    <r>
      <rPr>
        <i/>
        <sz val="12"/>
        <rFont val="Calibri"/>
        <family val="2"/>
      </rPr>
      <t>websites</t>
    </r>
    <r>
      <rPr>
        <sz val="12"/>
        <rFont val="Calibri"/>
        <family val="2"/>
      </rPr>
      <t xml:space="preserve"> (if one is maintained) within 30 days of receipt of report. Officer must provide link to that webpage to CAMPAIGN FINANCE BOARD. Does not apply to cities or towns with fewer than 400 registered voters as of January 1 of the year of the election. Reports are kept on website for 4 years.</t>
    </r>
  </si>
  <si>
    <r>
      <t>City with a Primary:</t>
    </r>
    <r>
      <rPr>
        <sz val="12"/>
        <rFont val="Calibri"/>
        <family val="2"/>
      </rPr>
      <t xml:space="preserve"> Local officials (holds elective office) elected in a metropolitan government unit (city with population over 50,000 in 7-county metro area) at November 2020 general elections file statement of economic interest with the Campaign Finance Board - within 60 days of taking office.</t>
    </r>
  </si>
  <si>
    <r>
      <t>City without a Primary:</t>
    </r>
    <r>
      <rPr>
        <sz val="12"/>
        <rFont val="Calibri"/>
        <family val="2"/>
      </rPr>
      <t xml:space="preserve"> Local officials (holds elective office) elected in a metropolitan government unit (city with population over 50,000 in 7-county metro area) at November 2020 general elections file statement of economic interest with the Campaign Finance Board - within 60 days of taking office.</t>
    </r>
  </si>
  <si>
    <r>
      <t xml:space="preserve">Jurisdiction with February Uniform Election Day Special Election: </t>
    </r>
    <r>
      <rPr>
        <sz val="12"/>
        <rFont val="Calibri"/>
        <family val="2"/>
      </rPr>
      <t xml:space="preserve">School district with referendum votes on </t>
    </r>
    <r>
      <rPr>
        <b/>
        <i/>
        <u/>
        <sz val="12"/>
        <rFont val="Calibri"/>
        <family val="2"/>
      </rPr>
      <t>February Uniform Election Date</t>
    </r>
    <r>
      <rPr>
        <sz val="12"/>
        <rFont val="Calibri"/>
        <family val="2"/>
      </rPr>
      <t xml:space="preserve"> submit a copy of the M.S. 126C.17, subd. 9(b) required taxpayer notice to Commissioner of Education and counties that fall within school district's boundaries. </t>
    </r>
    <r>
      <rPr>
        <i/>
        <sz val="12"/>
        <rFont val="Calibri"/>
        <family val="2"/>
      </rPr>
      <t>[School district required to notify Commissioner of Education of results within 15 days after certification of results (canvass board)]</t>
    </r>
    <r>
      <rPr>
        <sz val="12"/>
        <rFont val="Calibri"/>
        <family val="2"/>
      </rPr>
      <t xml:space="preserve"> - at least 15 days before the day of the referendum election.</t>
    </r>
  </si>
  <si>
    <r>
      <t xml:space="preserve">Jurisdiction with February Uniform Election Day Special Election: </t>
    </r>
    <r>
      <rPr>
        <sz val="12"/>
        <rFont val="Calibri"/>
        <family val="2"/>
      </rPr>
      <t xml:space="preserve">Campaign Finance Report due - 30 days after the </t>
    </r>
    <r>
      <rPr>
        <b/>
        <i/>
        <u/>
        <sz val="12"/>
        <rFont val="Calibri"/>
        <family val="2"/>
      </rPr>
      <t>February Uniform Election Date</t>
    </r>
    <r>
      <rPr>
        <sz val="12"/>
        <rFont val="Calibri"/>
        <family val="2"/>
      </rPr>
      <t xml:space="preserve"> special </t>
    </r>
    <r>
      <rPr>
        <u/>
        <sz val="12"/>
        <rFont val="Calibri"/>
        <family val="2"/>
      </rPr>
      <t>election</t>
    </r>
    <r>
      <rPr>
        <sz val="12"/>
        <rFont val="Calibri"/>
        <family val="2"/>
      </rPr>
      <t xml:space="preserve"> (not special </t>
    </r>
    <r>
      <rPr>
        <i/>
        <sz val="12"/>
        <rFont val="Calibri"/>
        <family val="2"/>
      </rPr>
      <t>primary)</t>
    </r>
    <r>
      <rPr>
        <sz val="12"/>
        <rFont val="Calibri"/>
        <family val="2"/>
      </rPr>
      <t xml:space="preserve"> (</t>
    </r>
    <r>
      <rPr>
        <u/>
        <sz val="12"/>
        <rFont val="Calibri"/>
        <family val="2"/>
      </rPr>
      <t>IF</t>
    </r>
    <r>
      <rPr>
        <sz val="12"/>
        <rFont val="Calibri"/>
        <family val="2"/>
      </rPr>
      <t xml:space="preserve"> initial report filed and final report not filed). If a required subsequent report is not filed by its due date, the filing officer </t>
    </r>
    <r>
      <rPr>
        <i/>
        <sz val="12"/>
        <rFont val="Calibri"/>
        <family val="2"/>
      </rPr>
      <t>shall</t>
    </r>
    <r>
      <rPr>
        <sz val="12"/>
        <rFont val="Calibri"/>
        <family val="2"/>
      </rPr>
      <t xml:space="preserve"> immediately notify the candidate/committee of the failure to file. If report is not filed within 10 days after the notification is mailed, the filing officer </t>
    </r>
    <r>
      <rPr>
        <i/>
        <sz val="12"/>
        <rFont val="Calibri"/>
        <family val="2"/>
      </rPr>
      <t>shall</t>
    </r>
    <r>
      <rPr>
        <sz val="12"/>
        <rFont val="Calibri"/>
        <family val="2"/>
      </rPr>
      <t xml:space="preserve"> file a complaint with the Office of Administrative Hearings as per M.S. 211B.32.</t>
    </r>
  </si>
  <si>
    <r>
      <t xml:space="preserve">Jurisdiction with April Uniform Election Day Special Election: </t>
    </r>
    <r>
      <rPr>
        <sz val="12"/>
        <rFont val="Calibri"/>
        <family val="2"/>
      </rPr>
      <t xml:space="preserve">School district with referendum votes on </t>
    </r>
    <r>
      <rPr>
        <b/>
        <i/>
        <u/>
        <sz val="12"/>
        <rFont val="Calibri"/>
        <family val="2"/>
      </rPr>
      <t>April Uniform Election Date</t>
    </r>
    <r>
      <rPr>
        <sz val="12"/>
        <rFont val="Calibri"/>
        <family val="2"/>
      </rPr>
      <t xml:space="preserve"> submit a copy of the M.S. 126C.17, subd. 9(b) required taxpayer notice to Commissioner of Education and counties that fall within school district's boundaries. </t>
    </r>
    <r>
      <rPr>
        <i/>
        <sz val="12"/>
        <rFont val="Calibri"/>
        <family val="2"/>
      </rPr>
      <t>[School district required to notify Commissioner of Education of results within 15 days after certification of results (canvass board)]</t>
    </r>
    <r>
      <rPr>
        <sz val="12"/>
        <rFont val="Calibri"/>
        <family val="2"/>
      </rPr>
      <t xml:space="preserve"> - at least 15 days before the day of the referendum election.</t>
    </r>
  </si>
  <si>
    <r>
      <t xml:space="preserve">Election Administration: </t>
    </r>
    <r>
      <rPr>
        <sz val="12"/>
        <rFont val="Calibri"/>
        <family val="2"/>
      </rPr>
      <t xml:space="preserve">Campaign Finance Report due - 30 days after the </t>
    </r>
    <r>
      <rPr>
        <b/>
        <i/>
        <u/>
        <sz val="12"/>
        <rFont val="Calibri"/>
        <family val="2"/>
      </rPr>
      <t>March Town</t>
    </r>
    <r>
      <rPr>
        <sz val="12"/>
        <rFont val="Calibri"/>
        <family val="2"/>
      </rPr>
      <t xml:space="preserve"> election (</t>
    </r>
    <r>
      <rPr>
        <u/>
        <sz val="12"/>
        <rFont val="Calibri"/>
        <family val="2"/>
      </rPr>
      <t>IF</t>
    </r>
    <r>
      <rPr>
        <sz val="12"/>
        <rFont val="Calibri"/>
        <family val="2"/>
      </rPr>
      <t xml:space="preserve"> initial report filed and final report </t>
    </r>
    <r>
      <rPr>
        <i/>
        <sz val="12"/>
        <rFont val="Calibri"/>
        <family val="2"/>
      </rPr>
      <t>not</t>
    </r>
    <r>
      <rPr>
        <sz val="12"/>
        <rFont val="Calibri"/>
        <family val="2"/>
      </rPr>
      <t xml:space="preserve"> filed). If a required subsequent report is not filed by its due date, the filing officer </t>
    </r>
    <r>
      <rPr>
        <i/>
        <sz val="12"/>
        <rFont val="Calibri"/>
        <family val="2"/>
      </rPr>
      <t>shall</t>
    </r>
    <r>
      <rPr>
        <sz val="12"/>
        <rFont val="Calibri"/>
        <family val="2"/>
      </rPr>
      <t xml:space="preserve"> immediately notify the candidate/committee of the failure to file. If report is not filed within 10 days after the notification is mailed, the filing officer </t>
    </r>
    <r>
      <rPr>
        <i/>
        <sz val="12"/>
        <rFont val="Calibri"/>
        <family val="2"/>
      </rPr>
      <t>shall</t>
    </r>
    <r>
      <rPr>
        <sz val="12"/>
        <rFont val="Calibri"/>
        <family val="2"/>
      </rPr>
      <t xml:space="preserve"> file a complaint with the Office of Administrative Hearings as per M.S. 211B.32.</t>
    </r>
  </si>
  <si>
    <r>
      <t xml:space="preserve">Town with March Elections: </t>
    </r>
    <r>
      <rPr>
        <sz val="12"/>
        <rFont val="Calibri"/>
        <family val="2"/>
      </rPr>
      <t xml:space="preserve">Campaign Finance Report due - 30 days after the </t>
    </r>
    <r>
      <rPr>
        <b/>
        <i/>
        <u/>
        <sz val="12"/>
        <rFont val="Calibri"/>
        <family val="2"/>
      </rPr>
      <t>March Town</t>
    </r>
    <r>
      <rPr>
        <sz val="12"/>
        <rFont val="Calibri"/>
        <family val="2"/>
      </rPr>
      <t xml:space="preserve"> election (</t>
    </r>
    <r>
      <rPr>
        <u/>
        <sz val="12"/>
        <rFont val="Calibri"/>
        <family val="2"/>
      </rPr>
      <t>IF</t>
    </r>
    <r>
      <rPr>
        <sz val="12"/>
        <rFont val="Calibri"/>
        <family val="2"/>
      </rPr>
      <t xml:space="preserve"> initial report filed and final report </t>
    </r>
    <r>
      <rPr>
        <i/>
        <sz val="12"/>
        <rFont val="Calibri"/>
        <family val="2"/>
      </rPr>
      <t>not</t>
    </r>
    <r>
      <rPr>
        <sz val="12"/>
        <rFont val="Calibri"/>
        <family val="2"/>
      </rPr>
      <t xml:space="preserve"> filed). If a required subsequent report is not filed by its due date, the filing officer </t>
    </r>
    <r>
      <rPr>
        <i/>
        <sz val="12"/>
        <rFont val="Calibri"/>
        <family val="2"/>
      </rPr>
      <t>shall</t>
    </r>
    <r>
      <rPr>
        <sz val="12"/>
        <rFont val="Calibri"/>
        <family val="2"/>
      </rPr>
      <t xml:space="preserve"> immediately notify the candidate/committee of the failure to file. If report is not filed within 10 days after the notification is mailed, the filing officer </t>
    </r>
    <r>
      <rPr>
        <i/>
        <sz val="12"/>
        <rFont val="Calibri"/>
        <family val="2"/>
      </rPr>
      <t>shall</t>
    </r>
    <r>
      <rPr>
        <sz val="12"/>
        <rFont val="Calibri"/>
        <family val="2"/>
      </rPr>
      <t xml:space="preserve"> file a complaint with the Office of Administrative Hearings as per M.S. 211B.32.</t>
    </r>
  </si>
  <si>
    <r>
      <t xml:space="preserve">Jurisdiction with May Uniform Election Day Special Election: </t>
    </r>
    <r>
      <rPr>
        <sz val="12"/>
        <rFont val="Calibri"/>
        <family val="2"/>
      </rPr>
      <t xml:space="preserve">School district with referendum votes on </t>
    </r>
    <r>
      <rPr>
        <b/>
        <i/>
        <u/>
        <sz val="12"/>
        <rFont val="Calibri"/>
        <family val="2"/>
      </rPr>
      <t>May Uniform Election Date</t>
    </r>
    <r>
      <rPr>
        <sz val="12"/>
        <rFont val="Calibri"/>
        <family val="2"/>
      </rPr>
      <t xml:space="preserve"> submit a copy of the M.S. 126C.17, subd. 9(b) required taxpayer notice to Commissioner of Education and counties that fall within school district's boundaries. </t>
    </r>
    <r>
      <rPr>
        <i/>
        <sz val="12"/>
        <rFont val="Calibri"/>
        <family val="2"/>
      </rPr>
      <t>[School district required to notify Commissioner of Education of results within 15 days after certification of results (canvass board)]</t>
    </r>
    <r>
      <rPr>
        <sz val="12"/>
        <rFont val="Calibri"/>
        <family val="2"/>
      </rPr>
      <t xml:space="preserve"> - at least 15 days before the day of the referendum election.</t>
    </r>
  </si>
  <si>
    <r>
      <t xml:space="preserve">Jurisdiction with April Uniform Election Day Special Election: </t>
    </r>
    <r>
      <rPr>
        <sz val="12"/>
        <rFont val="Calibri"/>
        <family val="2"/>
      </rPr>
      <t xml:space="preserve">Campaign Finance Report due - 30 days after the </t>
    </r>
    <r>
      <rPr>
        <b/>
        <i/>
        <u/>
        <sz val="12"/>
        <rFont val="Calibri"/>
        <family val="2"/>
      </rPr>
      <t>April Uniform Election Date</t>
    </r>
    <r>
      <rPr>
        <sz val="12"/>
        <rFont val="Calibri"/>
        <family val="2"/>
      </rPr>
      <t xml:space="preserve"> special </t>
    </r>
    <r>
      <rPr>
        <u/>
        <sz val="12"/>
        <rFont val="Calibri"/>
        <family val="2"/>
      </rPr>
      <t>election</t>
    </r>
    <r>
      <rPr>
        <sz val="12"/>
        <rFont val="Calibri"/>
        <family val="2"/>
      </rPr>
      <t xml:space="preserve"> (not special </t>
    </r>
    <r>
      <rPr>
        <i/>
        <sz val="12"/>
        <rFont val="Calibri"/>
        <family val="2"/>
      </rPr>
      <t>primary)</t>
    </r>
    <r>
      <rPr>
        <sz val="12"/>
        <rFont val="Calibri"/>
        <family val="2"/>
      </rPr>
      <t xml:space="preserve"> (</t>
    </r>
    <r>
      <rPr>
        <u/>
        <sz val="12"/>
        <rFont val="Calibri"/>
        <family val="2"/>
      </rPr>
      <t>IF</t>
    </r>
    <r>
      <rPr>
        <sz val="12"/>
        <rFont val="Calibri"/>
        <family val="2"/>
      </rPr>
      <t xml:space="preserve"> initial report filed and final report not filed). If a required subsequent report is not filed by its due date, the filing officer </t>
    </r>
    <r>
      <rPr>
        <i/>
        <sz val="12"/>
        <rFont val="Calibri"/>
        <family val="2"/>
      </rPr>
      <t>shall</t>
    </r>
    <r>
      <rPr>
        <sz val="12"/>
        <rFont val="Calibri"/>
        <family val="2"/>
      </rPr>
      <t xml:space="preserve"> immediately notify the candidate/committee of the failure to file. If report is not filed within 10 days after the notification is mailed, the filing officer </t>
    </r>
    <r>
      <rPr>
        <i/>
        <sz val="12"/>
        <rFont val="Calibri"/>
        <family val="2"/>
      </rPr>
      <t>shall</t>
    </r>
    <r>
      <rPr>
        <sz val="12"/>
        <rFont val="Calibri"/>
        <family val="2"/>
      </rPr>
      <t xml:space="preserve"> file a complaint with the Office of Administrative Hearings as per M.S. 211B.32.</t>
    </r>
  </si>
  <si>
    <r>
      <t xml:space="preserve">Election Administration: </t>
    </r>
    <r>
      <rPr>
        <sz val="12"/>
        <rFont val="Calibri"/>
        <family val="2"/>
      </rPr>
      <t xml:space="preserve">Cities (primary-possible) must notify the Campaign Finance Board of the name and date filed of an individual required to file a </t>
    </r>
    <r>
      <rPr>
        <i/>
        <sz val="12"/>
        <rFont val="Calibri"/>
        <family val="2"/>
      </rPr>
      <t>statement of economic interest</t>
    </r>
    <r>
      <rPr>
        <sz val="12"/>
        <rFont val="Calibri"/>
        <family val="2"/>
      </rPr>
      <t xml:space="preserve"> (city office of 7-county metro area with population over 50,000) - upon receipt of affidavit of candidacy or petition to appear on the </t>
    </r>
    <r>
      <rPr>
        <b/>
        <i/>
        <u/>
        <sz val="12"/>
        <rFont val="Calibri"/>
        <family val="2"/>
      </rPr>
      <t>Odd-Year General Election Cycle</t>
    </r>
    <r>
      <rPr>
        <sz val="12"/>
        <rFont val="Calibri"/>
        <family val="2"/>
      </rPr>
      <t xml:space="preserve"> ballot(s).</t>
    </r>
  </si>
  <si>
    <r>
      <t xml:space="preserve">Campaign Finance: </t>
    </r>
    <r>
      <rPr>
        <sz val="12"/>
        <rFont val="Calibri"/>
        <family val="2"/>
      </rPr>
      <t xml:space="preserve">Cities (primary-possible) must notify the Campaign Finance Board of the name and date filed of an individual required to file a </t>
    </r>
    <r>
      <rPr>
        <i/>
        <sz val="12"/>
        <rFont val="Calibri"/>
        <family val="2"/>
      </rPr>
      <t>statement of economic interest</t>
    </r>
    <r>
      <rPr>
        <sz val="12"/>
        <rFont val="Calibri"/>
        <family val="2"/>
      </rPr>
      <t xml:space="preserve"> (city office of 7-county metro area with population over 50,000) - upon receipt of affidavit of candidacy or petition to appear on the </t>
    </r>
    <r>
      <rPr>
        <b/>
        <i/>
        <u/>
        <sz val="12"/>
        <rFont val="Calibri"/>
        <family val="2"/>
      </rPr>
      <t>Odd-Year General Election Cycle</t>
    </r>
    <r>
      <rPr>
        <sz val="12"/>
        <rFont val="Calibri"/>
        <family val="2"/>
      </rPr>
      <t xml:space="preserve"> ballot(s).</t>
    </r>
  </si>
  <si>
    <r>
      <t xml:space="preserve">Political Parties: </t>
    </r>
    <r>
      <rPr>
        <sz val="12"/>
        <rFont val="Calibri"/>
        <family val="2"/>
      </rPr>
      <t xml:space="preserve">Cities (primary-possible) must notify the Campaign Finance Board of the name and date filed of an individual required to file a </t>
    </r>
    <r>
      <rPr>
        <i/>
        <sz val="12"/>
        <rFont val="Calibri"/>
        <family val="2"/>
      </rPr>
      <t>statement of economic interest</t>
    </r>
    <r>
      <rPr>
        <sz val="12"/>
        <rFont val="Calibri"/>
        <family val="2"/>
      </rPr>
      <t xml:space="preserve"> (city office of 7-county metro area with population over 50,000) - upon receipt of affidavit of candidacy or petition to appear on the </t>
    </r>
    <r>
      <rPr>
        <b/>
        <i/>
        <u/>
        <sz val="12"/>
        <rFont val="Calibri"/>
        <family val="2"/>
      </rPr>
      <t>Odd-Year General Election Cycle</t>
    </r>
    <r>
      <rPr>
        <sz val="12"/>
        <rFont val="Calibri"/>
        <family val="2"/>
      </rPr>
      <t xml:space="preserve"> ballot(s).</t>
    </r>
  </si>
  <si>
    <r>
      <t xml:space="preserve">City with a Primary: </t>
    </r>
    <r>
      <rPr>
        <sz val="12"/>
        <rFont val="Calibri"/>
        <family val="2"/>
      </rPr>
      <t xml:space="preserve">Cities (primary-possible) must notify the Campaign Finance Board of the name and date filed of an individual required to file a </t>
    </r>
    <r>
      <rPr>
        <i/>
        <sz val="12"/>
        <rFont val="Calibri"/>
        <family val="2"/>
      </rPr>
      <t>statement of economic interest</t>
    </r>
    <r>
      <rPr>
        <sz val="12"/>
        <rFont val="Calibri"/>
        <family val="2"/>
      </rPr>
      <t xml:space="preserve"> (city office of 7-county metro area with population over 50,000) - upon receipt of affidavit of candidacy or petition to appear on the </t>
    </r>
    <r>
      <rPr>
        <b/>
        <i/>
        <u/>
        <sz val="12"/>
        <rFont val="Calibri"/>
        <family val="2"/>
      </rPr>
      <t>Odd-Year General Election Cycle</t>
    </r>
    <r>
      <rPr>
        <sz val="12"/>
        <rFont val="Calibri"/>
        <family val="2"/>
      </rPr>
      <t xml:space="preserve"> ballot(s).</t>
    </r>
  </si>
  <si>
    <r>
      <t xml:space="preserve">Election Administration: </t>
    </r>
    <r>
      <rPr>
        <sz val="12"/>
        <rFont val="Calibri"/>
        <family val="2"/>
      </rPr>
      <t xml:space="preserve">A candidate *required to do so must file a </t>
    </r>
    <r>
      <rPr>
        <i/>
        <sz val="12"/>
        <rFont val="Calibri"/>
        <family val="2"/>
      </rPr>
      <t>statement of economic interest</t>
    </r>
    <r>
      <rPr>
        <sz val="12"/>
        <rFont val="Calibri"/>
        <family val="2"/>
      </rPr>
      <t xml:space="preserve"> with the Campaign Finance Board filing an affidavit of candidacy or petition to appear on the </t>
    </r>
    <r>
      <rPr>
        <b/>
        <i/>
        <u/>
        <sz val="12"/>
        <rFont val="Calibri"/>
        <family val="2"/>
      </rPr>
      <t>Odd-Year General Election Cycle</t>
    </r>
    <r>
      <rPr>
        <sz val="12"/>
        <rFont val="Calibri"/>
        <family val="2"/>
      </rPr>
      <t xml:space="preserve"> ballot(s). *7-county metro area city with population over 50,000 candidate - within 14 days of filing.</t>
    </r>
  </si>
  <si>
    <r>
      <t xml:space="preserve">Campaign Finance: </t>
    </r>
    <r>
      <rPr>
        <sz val="12"/>
        <rFont val="Calibri"/>
        <family val="2"/>
      </rPr>
      <t xml:space="preserve">A candidate *required to do so must file a </t>
    </r>
    <r>
      <rPr>
        <i/>
        <sz val="12"/>
        <rFont val="Calibri"/>
        <family val="2"/>
      </rPr>
      <t>statement of economic interest</t>
    </r>
    <r>
      <rPr>
        <sz val="12"/>
        <rFont val="Calibri"/>
        <family val="2"/>
      </rPr>
      <t xml:space="preserve"> with the Campaign Finance Board after filing an affidavit of candidacy or petition to appear on the </t>
    </r>
    <r>
      <rPr>
        <b/>
        <i/>
        <u/>
        <sz val="12"/>
        <rFont val="Calibri"/>
        <family val="2"/>
      </rPr>
      <t>Odd-Year General Election Cycle</t>
    </r>
    <r>
      <rPr>
        <sz val="12"/>
        <rFont val="Calibri"/>
        <family val="2"/>
      </rPr>
      <t xml:space="preserve"> ballot(s). *7-county metro area city with population over 50,000 candidate - within 14 days of filing.</t>
    </r>
  </si>
  <si>
    <r>
      <t xml:space="preserve">Political Parties: </t>
    </r>
    <r>
      <rPr>
        <sz val="12"/>
        <rFont val="Calibri"/>
        <family val="2"/>
      </rPr>
      <t xml:space="preserve">A candidate *required to do so must file a </t>
    </r>
    <r>
      <rPr>
        <i/>
        <sz val="12"/>
        <rFont val="Calibri"/>
        <family val="2"/>
      </rPr>
      <t>statement of economic interest</t>
    </r>
    <r>
      <rPr>
        <sz val="12"/>
        <rFont val="Calibri"/>
        <family val="2"/>
      </rPr>
      <t xml:space="preserve"> with the Campaign Finance Board after filing an affidavit of candidacy or petition to appear on the </t>
    </r>
    <r>
      <rPr>
        <b/>
        <i/>
        <u/>
        <sz val="12"/>
        <rFont val="Calibri"/>
        <family val="2"/>
      </rPr>
      <t>Odd-Year General Election Cycle</t>
    </r>
    <r>
      <rPr>
        <sz val="12"/>
        <rFont val="Calibri"/>
        <family val="2"/>
      </rPr>
      <t xml:space="preserve"> ballot(s). *7-county metro area city with population over 50,000 candidate - within 14 days of filing.</t>
    </r>
  </si>
  <si>
    <r>
      <t xml:space="preserve">City with a Primary: </t>
    </r>
    <r>
      <rPr>
        <sz val="12"/>
        <rFont val="Calibri"/>
        <family val="2"/>
      </rPr>
      <t xml:space="preserve">A candidate *required to do so must file a </t>
    </r>
    <r>
      <rPr>
        <i/>
        <sz val="12"/>
        <rFont val="Calibri"/>
        <family val="2"/>
      </rPr>
      <t>statement of economic interest</t>
    </r>
    <r>
      <rPr>
        <sz val="12"/>
        <rFont val="Calibri"/>
        <family val="2"/>
      </rPr>
      <t xml:space="preserve"> with the Campaign Finance Board after filing an affidavit of candidacy or petition to appear on the </t>
    </r>
    <r>
      <rPr>
        <b/>
        <i/>
        <u/>
        <sz val="12"/>
        <rFont val="Calibri"/>
        <family val="2"/>
      </rPr>
      <t>Odd-Year General Election Cycle</t>
    </r>
    <r>
      <rPr>
        <sz val="12"/>
        <rFont val="Calibri"/>
        <family val="2"/>
      </rPr>
      <t xml:space="preserve"> ballot(s). *7-county metro area city with population over 50,000 candidate - within 14 days of filing.</t>
    </r>
  </si>
  <si>
    <r>
      <t xml:space="preserve">Jurisdiction with May Uniform Election Day Special Election: </t>
    </r>
    <r>
      <rPr>
        <sz val="12"/>
        <rFont val="Calibri"/>
        <family val="2"/>
      </rPr>
      <t xml:space="preserve">Campaign Finance Report due - 30 days after the </t>
    </r>
    <r>
      <rPr>
        <b/>
        <i/>
        <u/>
        <sz val="12"/>
        <rFont val="Calibri"/>
        <family val="2"/>
      </rPr>
      <t>May Uniform Election Date</t>
    </r>
    <r>
      <rPr>
        <sz val="12"/>
        <rFont val="Calibri"/>
        <family val="2"/>
      </rPr>
      <t xml:space="preserve"> special </t>
    </r>
    <r>
      <rPr>
        <u/>
        <sz val="12"/>
        <rFont val="Calibri"/>
        <family val="2"/>
      </rPr>
      <t>election</t>
    </r>
    <r>
      <rPr>
        <sz val="12"/>
        <rFont val="Calibri"/>
        <family val="2"/>
      </rPr>
      <t xml:space="preserve"> (not special </t>
    </r>
    <r>
      <rPr>
        <i/>
        <sz val="12"/>
        <rFont val="Calibri"/>
        <family val="2"/>
      </rPr>
      <t>primary)</t>
    </r>
    <r>
      <rPr>
        <sz val="12"/>
        <rFont val="Calibri"/>
        <family val="2"/>
      </rPr>
      <t xml:space="preserve"> (</t>
    </r>
    <r>
      <rPr>
        <u/>
        <sz val="12"/>
        <rFont val="Calibri"/>
        <family val="2"/>
      </rPr>
      <t>IF</t>
    </r>
    <r>
      <rPr>
        <sz val="12"/>
        <rFont val="Calibri"/>
        <family val="2"/>
      </rPr>
      <t xml:space="preserve"> initial report filed and final report not filed). If a required subsequent report is not filed by its due date, the filing officer </t>
    </r>
    <r>
      <rPr>
        <i/>
        <sz val="12"/>
        <rFont val="Calibri"/>
        <family val="2"/>
      </rPr>
      <t>shall</t>
    </r>
    <r>
      <rPr>
        <sz val="12"/>
        <rFont val="Calibri"/>
        <family val="2"/>
      </rPr>
      <t xml:space="preserve"> immediately notify the candidate/committee of the failure to file. If report is not filed within 10 days after the notification is mailed, the filing officer </t>
    </r>
    <r>
      <rPr>
        <i/>
        <sz val="12"/>
        <rFont val="Calibri"/>
        <family val="2"/>
      </rPr>
      <t>shall</t>
    </r>
    <r>
      <rPr>
        <sz val="12"/>
        <rFont val="Calibri"/>
        <family val="2"/>
      </rPr>
      <t xml:space="preserve"> file a complaint with the Office of Administrative Hearings as per M.S. 211B.32.</t>
    </r>
  </si>
  <si>
    <r>
      <t xml:space="preserve">Election Administration: </t>
    </r>
    <r>
      <rPr>
        <sz val="12"/>
        <rFont val="Calibri"/>
        <family val="2"/>
      </rPr>
      <t xml:space="preserve">School district with referendum votes on </t>
    </r>
    <r>
      <rPr>
        <b/>
        <i/>
        <u/>
        <sz val="12"/>
        <rFont val="Calibri"/>
        <family val="2"/>
      </rPr>
      <t>Odd-Year Primary Election Date</t>
    </r>
    <r>
      <rPr>
        <sz val="12"/>
        <rFont val="Calibri"/>
        <family val="2"/>
      </rPr>
      <t xml:space="preserve"> ballots submit a copy of the M.S. 126C.17, subd. 9(b) required taxpayer notice to Commissioner of Education and counties that fall within school district's boundaries. </t>
    </r>
    <r>
      <rPr>
        <i/>
        <sz val="12"/>
        <rFont val="Calibri"/>
        <family val="2"/>
      </rPr>
      <t>[School district required to notify Commissioner of Education of results within 15 days after certification of results (canvass board)]</t>
    </r>
    <r>
      <rPr>
        <sz val="12"/>
        <rFont val="Calibri"/>
        <family val="2"/>
      </rPr>
      <t xml:space="preserve"> - at least 15 days before the day of the referendum election.</t>
    </r>
  </si>
  <si>
    <r>
      <t xml:space="preserve">School District with a Primary: </t>
    </r>
    <r>
      <rPr>
        <sz val="12"/>
        <rFont val="Calibri"/>
        <family val="2"/>
      </rPr>
      <t xml:space="preserve">School district with referendum votes on </t>
    </r>
    <r>
      <rPr>
        <b/>
        <i/>
        <u/>
        <sz val="12"/>
        <rFont val="Calibri"/>
        <family val="2"/>
      </rPr>
      <t>Odd-Year Primary Election Date</t>
    </r>
    <r>
      <rPr>
        <sz val="12"/>
        <rFont val="Calibri"/>
        <family val="2"/>
      </rPr>
      <t xml:space="preserve"> ballots submit a copy of the M.S. 126C.17, subd. 9(b) required taxpayer notice to Commissioner of Education and counties that fall within school district's boundaries. </t>
    </r>
    <r>
      <rPr>
        <i/>
        <sz val="12"/>
        <rFont val="Calibri"/>
        <family val="2"/>
      </rPr>
      <t>[School district required to notify Commissioner of Education of results within 15 days after certification of results (canvass board)]</t>
    </r>
    <r>
      <rPr>
        <sz val="12"/>
        <rFont val="Calibri"/>
        <family val="2"/>
      </rPr>
      <t xml:space="preserve"> - at least 15 days before the day of the referendum election.</t>
    </r>
  </si>
  <si>
    <r>
      <t xml:space="preserve">School District without a Primary: </t>
    </r>
    <r>
      <rPr>
        <sz val="12"/>
        <rFont val="Calibri"/>
        <family val="2"/>
      </rPr>
      <t xml:space="preserve">School district with referendum votes on </t>
    </r>
    <r>
      <rPr>
        <b/>
        <i/>
        <u/>
        <sz val="12"/>
        <rFont val="Calibri"/>
        <family val="2"/>
      </rPr>
      <t>Odd-Year Primary Election Date</t>
    </r>
    <r>
      <rPr>
        <sz val="12"/>
        <rFont val="Calibri"/>
        <family val="2"/>
      </rPr>
      <t xml:space="preserve"> ballots submit a copy of the M.S. 126C.17, subd. 9(b) required taxpayer notice to Commissioner of Education and counties that fall within school district's boundaries. </t>
    </r>
    <r>
      <rPr>
        <i/>
        <sz val="12"/>
        <rFont val="Calibri"/>
        <family val="2"/>
      </rPr>
      <t>[School district required to notify Commissioner of Education of results within 15 days after certification of results (canvass board)]</t>
    </r>
    <r>
      <rPr>
        <sz val="12"/>
        <rFont val="Calibri"/>
        <family val="2"/>
      </rPr>
      <t xml:space="preserve"> - at least 15 days before the day of the referendum election.</t>
    </r>
  </si>
  <si>
    <r>
      <t xml:space="preserve">Election Administration: </t>
    </r>
    <r>
      <rPr>
        <sz val="12"/>
        <rFont val="Calibri"/>
        <family val="2"/>
      </rPr>
      <t>Cities (</t>
    </r>
    <r>
      <rPr>
        <i/>
        <sz val="12"/>
        <rFont val="Calibri"/>
        <family val="2"/>
      </rPr>
      <t>not</t>
    </r>
    <r>
      <rPr>
        <sz val="12"/>
        <rFont val="Calibri"/>
        <family val="2"/>
      </rPr>
      <t xml:space="preserve">-primary-possible) must notify the Campaign Finance Board of the name and date filed of an individual required to file a </t>
    </r>
    <r>
      <rPr>
        <i/>
        <sz val="12"/>
        <rFont val="Calibri"/>
        <family val="2"/>
      </rPr>
      <t>statement of economic interest</t>
    </r>
    <r>
      <rPr>
        <sz val="12"/>
        <rFont val="Calibri"/>
        <family val="2"/>
      </rPr>
      <t xml:space="preserve"> (city office of 7-county metro area with population over 50,000) - upon receipt of affidavit of candidacy or petition to appear on the </t>
    </r>
    <r>
      <rPr>
        <b/>
        <i/>
        <u/>
        <sz val="12"/>
        <rFont val="Calibri"/>
        <family val="2"/>
      </rPr>
      <t>Odd-Year General Election Date</t>
    </r>
    <r>
      <rPr>
        <sz val="12"/>
        <rFont val="Calibri"/>
        <family val="2"/>
      </rPr>
      <t xml:space="preserve"> ballot.</t>
    </r>
  </si>
  <si>
    <r>
      <t xml:space="preserve">Campaign Finance: </t>
    </r>
    <r>
      <rPr>
        <sz val="12"/>
        <rFont val="Calibri"/>
        <family val="2"/>
      </rPr>
      <t>Cities (</t>
    </r>
    <r>
      <rPr>
        <i/>
        <sz val="12"/>
        <rFont val="Calibri"/>
        <family val="2"/>
      </rPr>
      <t>not</t>
    </r>
    <r>
      <rPr>
        <sz val="12"/>
        <rFont val="Calibri"/>
        <family val="2"/>
      </rPr>
      <t xml:space="preserve">-primary-possible) must notify the Campaign Finance Board of the name and date filed of an individual required to file a </t>
    </r>
    <r>
      <rPr>
        <i/>
        <sz val="12"/>
        <rFont val="Calibri"/>
        <family val="2"/>
      </rPr>
      <t>statement of economic interest</t>
    </r>
    <r>
      <rPr>
        <sz val="12"/>
        <rFont val="Calibri"/>
        <family val="2"/>
      </rPr>
      <t xml:space="preserve"> (city office of 7-county metro area with population over 50,000) - upon receipt of affidavit of candidacy or petition to appear on the </t>
    </r>
    <r>
      <rPr>
        <b/>
        <i/>
        <u/>
        <sz val="12"/>
        <rFont val="Calibri"/>
        <family val="2"/>
      </rPr>
      <t>Odd-Year General Election Date</t>
    </r>
    <r>
      <rPr>
        <sz val="12"/>
        <rFont val="Calibri"/>
        <family val="2"/>
      </rPr>
      <t xml:space="preserve"> ballot.</t>
    </r>
  </si>
  <si>
    <r>
      <t xml:space="preserve">Political Parties: </t>
    </r>
    <r>
      <rPr>
        <sz val="12"/>
        <rFont val="Calibri"/>
        <family val="2"/>
      </rPr>
      <t>Cities (</t>
    </r>
    <r>
      <rPr>
        <i/>
        <sz val="12"/>
        <rFont val="Calibri"/>
        <family val="2"/>
      </rPr>
      <t>not</t>
    </r>
    <r>
      <rPr>
        <sz val="12"/>
        <rFont val="Calibri"/>
        <family val="2"/>
      </rPr>
      <t xml:space="preserve">-primary-possible) must notify the Campaign Finance Board of the name and date filed of an individual required to file a </t>
    </r>
    <r>
      <rPr>
        <i/>
        <sz val="12"/>
        <rFont val="Calibri"/>
        <family val="2"/>
      </rPr>
      <t>statement of economic interest</t>
    </r>
    <r>
      <rPr>
        <sz val="12"/>
        <rFont val="Calibri"/>
        <family val="2"/>
      </rPr>
      <t xml:space="preserve"> (city office of 7-county metro area with population over 50,000) - upon receipt of affidavit of candidacy or petition to appear on the </t>
    </r>
    <r>
      <rPr>
        <b/>
        <i/>
        <u/>
        <sz val="12"/>
        <rFont val="Calibri"/>
        <family val="2"/>
      </rPr>
      <t>Odd-Year General Election Date</t>
    </r>
    <r>
      <rPr>
        <sz val="12"/>
        <rFont val="Calibri"/>
        <family val="2"/>
      </rPr>
      <t xml:space="preserve"> ballot.</t>
    </r>
  </si>
  <si>
    <r>
      <t xml:space="preserve">City without a Primary: </t>
    </r>
    <r>
      <rPr>
        <sz val="12"/>
        <rFont val="Calibri"/>
        <family val="2"/>
      </rPr>
      <t>Cities (</t>
    </r>
    <r>
      <rPr>
        <i/>
        <sz val="12"/>
        <rFont val="Calibri"/>
        <family val="2"/>
      </rPr>
      <t>not</t>
    </r>
    <r>
      <rPr>
        <sz val="12"/>
        <rFont val="Calibri"/>
        <family val="2"/>
      </rPr>
      <t xml:space="preserve">-primary-possible) must notify the Campaign Finance Board of the name and date filed of an individual required to file a </t>
    </r>
    <r>
      <rPr>
        <i/>
        <sz val="12"/>
        <rFont val="Calibri"/>
        <family val="2"/>
      </rPr>
      <t>statement of economic interest</t>
    </r>
    <r>
      <rPr>
        <sz val="12"/>
        <rFont val="Calibri"/>
        <family val="2"/>
      </rPr>
      <t xml:space="preserve"> (city office of 7-county metro area with population over 50,000) - upon receipt of affidavit of candidacy or petition to appear on the </t>
    </r>
    <r>
      <rPr>
        <b/>
        <i/>
        <u/>
        <sz val="12"/>
        <rFont val="Calibri"/>
        <family val="2"/>
      </rPr>
      <t>Odd-Year General Election Date</t>
    </r>
    <r>
      <rPr>
        <sz val="12"/>
        <rFont val="Calibri"/>
        <family val="2"/>
      </rPr>
      <t xml:space="preserve"> ballot.</t>
    </r>
  </si>
  <si>
    <r>
      <t xml:space="preserve">Election Administration: </t>
    </r>
    <r>
      <rPr>
        <sz val="12"/>
        <rFont val="Calibri"/>
        <family val="2"/>
      </rPr>
      <t xml:space="preserve">A candidate *required to do so must file a </t>
    </r>
    <r>
      <rPr>
        <i/>
        <sz val="12"/>
        <rFont val="Calibri"/>
        <family val="2"/>
      </rPr>
      <t>statement of economic interest</t>
    </r>
    <r>
      <rPr>
        <sz val="12"/>
        <rFont val="Calibri"/>
        <family val="2"/>
      </rPr>
      <t xml:space="preserve"> with the Campaign Finance Board after filing an affidavit of candidacy or petition to appear on the </t>
    </r>
    <r>
      <rPr>
        <b/>
        <i/>
        <u/>
        <sz val="12"/>
        <rFont val="Calibri"/>
        <family val="2"/>
      </rPr>
      <t>Odd-Year General Election Date</t>
    </r>
    <r>
      <rPr>
        <sz val="12"/>
        <rFont val="Calibri"/>
        <family val="2"/>
      </rPr>
      <t xml:space="preserve"> ballot. *7-county metro area with population over 50,000 city candidate - within 14 days of filing.</t>
    </r>
  </si>
  <si>
    <r>
      <t xml:space="preserve">Campaign Finance: </t>
    </r>
    <r>
      <rPr>
        <sz val="12"/>
        <rFont val="Calibri"/>
        <family val="2"/>
      </rPr>
      <t xml:space="preserve">A candidate *required to do so must file a </t>
    </r>
    <r>
      <rPr>
        <i/>
        <sz val="12"/>
        <rFont val="Calibri"/>
        <family val="2"/>
      </rPr>
      <t>statement of economic interest</t>
    </r>
    <r>
      <rPr>
        <sz val="12"/>
        <rFont val="Calibri"/>
        <family val="2"/>
      </rPr>
      <t xml:space="preserve"> with the Campaign Finance Board after filing an affidavit of candidacy or petition to appear on the </t>
    </r>
    <r>
      <rPr>
        <b/>
        <i/>
        <u/>
        <sz val="12"/>
        <rFont val="Calibri"/>
        <family val="2"/>
      </rPr>
      <t>Odd-Year General Election Date</t>
    </r>
    <r>
      <rPr>
        <sz val="12"/>
        <rFont val="Calibri"/>
        <family val="2"/>
      </rPr>
      <t xml:space="preserve"> ballot. *7-county metro area with population over 50,000 city candidate - within 14 days of filing.</t>
    </r>
  </si>
  <si>
    <r>
      <t xml:space="preserve">Political Parties: </t>
    </r>
    <r>
      <rPr>
        <sz val="12"/>
        <rFont val="Calibri"/>
        <family val="2"/>
      </rPr>
      <t xml:space="preserve">A candidate *required to do so must file a </t>
    </r>
    <r>
      <rPr>
        <i/>
        <sz val="12"/>
        <rFont val="Calibri"/>
        <family val="2"/>
      </rPr>
      <t>statement of economic interest</t>
    </r>
    <r>
      <rPr>
        <sz val="12"/>
        <rFont val="Calibri"/>
        <family val="2"/>
      </rPr>
      <t xml:space="preserve"> with the Campaign Finance Board after filing an affidavit of candidacy or petition to appear on the </t>
    </r>
    <r>
      <rPr>
        <b/>
        <i/>
        <u/>
        <sz val="12"/>
        <rFont val="Calibri"/>
        <family val="2"/>
      </rPr>
      <t>Odd-Year General Election Date</t>
    </r>
    <r>
      <rPr>
        <sz val="12"/>
        <rFont val="Calibri"/>
        <family val="2"/>
      </rPr>
      <t xml:space="preserve"> ballot. *7-county metro area with population over 50,000 city candidate - within 14 days of filing.</t>
    </r>
  </si>
  <si>
    <r>
      <t xml:space="preserve">City without a Primary: </t>
    </r>
    <r>
      <rPr>
        <sz val="12"/>
        <rFont val="Calibri"/>
        <family val="2"/>
      </rPr>
      <t xml:space="preserve">A candidate *required to do so must file a </t>
    </r>
    <r>
      <rPr>
        <i/>
        <sz val="12"/>
        <rFont val="Calibri"/>
        <family val="2"/>
      </rPr>
      <t>statement of economic interest</t>
    </r>
    <r>
      <rPr>
        <sz val="12"/>
        <rFont val="Calibri"/>
        <family val="2"/>
      </rPr>
      <t xml:space="preserve"> with the Campaign Finance Board after filing an affidavit of candidacy or petition to appear on the </t>
    </r>
    <r>
      <rPr>
        <b/>
        <i/>
        <u/>
        <sz val="12"/>
        <rFont val="Calibri"/>
        <family val="2"/>
      </rPr>
      <t>Odd-Year General Election Date</t>
    </r>
    <r>
      <rPr>
        <sz val="12"/>
        <rFont val="Calibri"/>
        <family val="2"/>
      </rPr>
      <t xml:space="preserve"> ballot. *7-county metro area with population over 50,000 city candidate - within 14 days of filing.</t>
    </r>
  </si>
  <si>
    <r>
      <t xml:space="preserve">ODD-YEAR PRIMARY ELECTION DATE: Town with March Elections: </t>
    </r>
    <r>
      <rPr>
        <sz val="12"/>
        <rFont val="Calibri"/>
        <family val="2"/>
      </rPr>
      <t xml:space="preserve">The second Tuesday in August is either a state primary elections date in even-years or a primary elections date for local jurisdictions with odd-year elections. </t>
    </r>
    <r>
      <rPr>
        <b/>
        <sz val="12"/>
        <rFont val="Calibri"/>
        <family val="2"/>
      </rPr>
      <t>New beginning 2018:</t>
    </r>
    <r>
      <rPr>
        <sz val="12"/>
        <rFont val="Calibri"/>
        <family val="2"/>
      </rPr>
      <t xml:space="preserve"> Second Tuesday in August (State or Local Jurisdiction Primary Date) is now 1 of only 5 uniform special election dates in a calendar year. </t>
    </r>
    <r>
      <rPr>
        <i/>
        <sz val="12"/>
        <rFont val="Calibri"/>
        <family val="2"/>
      </rPr>
      <t>M.S. 123A.48, subd. 14; 200.02, subd. 4(2); 204D.03, subds. 1 and 3; 204D.21, subds. 1 and 2; 204D.28, subds. 5(b) and 7; 204D.29, subd. 2; 205.065, subd. 1; 205.07, subd. 3; 205.10, subd. 3a; 205A.03, subd. 2; 205A.05, subd. 1a; 375.101, subd. 1; 410.10, subd. 1; 447.32, subd. 2</t>
    </r>
  </si>
  <si>
    <r>
      <t xml:space="preserve">ODD-YEAR PRIMARY ELECTION DATE: School District with a Primary: </t>
    </r>
    <r>
      <rPr>
        <sz val="12"/>
        <rFont val="Calibri"/>
        <family val="2"/>
      </rPr>
      <t xml:space="preserve">The second Tuesday in August is either a state primary elections date in even-years or a primary elections date for local jurisdictions with odd-year elections. </t>
    </r>
    <r>
      <rPr>
        <b/>
        <sz val="12"/>
        <rFont val="Calibri"/>
        <family val="2"/>
      </rPr>
      <t>New beginning 2018:</t>
    </r>
    <r>
      <rPr>
        <sz val="12"/>
        <rFont val="Calibri"/>
        <family val="2"/>
      </rPr>
      <t xml:space="preserve"> Second Tuesday in August (State or Local Jurisdiction Primary Date) is now 1 of only 5 uniform special election dates in a calendar year. </t>
    </r>
    <r>
      <rPr>
        <i/>
        <sz val="12"/>
        <rFont val="Calibri"/>
        <family val="2"/>
      </rPr>
      <t>M.S. 123A.48, subd. 14; 200.02, subd. 4(2); 204D.03, subds. 1 and 3; 204D.21, subds. 1 and 2; 204D.28, subds. 5(b) and 7; 204D.29, subd. 2; 205.065, subd. 1; 205.07, subd. 3; 205.10, subd. 3a; 205A.03, subd. 2; 205A.05, subd. 1a; 375.101, subd. 1; 410.10, subd. 1; 447.32, subd. 2</t>
    </r>
  </si>
  <si>
    <r>
      <t xml:space="preserve">Election Administration: </t>
    </r>
    <r>
      <rPr>
        <sz val="12"/>
        <rFont val="Calibri"/>
        <family val="2"/>
      </rPr>
      <t>Time period for</t>
    </r>
    <r>
      <rPr>
        <b/>
        <sz val="12"/>
        <rFont val="Calibri"/>
        <family val="2"/>
      </rPr>
      <t xml:space="preserve"> </t>
    </r>
    <r>
      <rPr>
        <sz val="12"/>
        <rFont val="Calibri"/>
        <family val="2"/>
      </rPr>
      <t xml:space="preserve">city or school district </t>
    </r>
    <r>
      <rPr>
        <b/>
        <i/>
        <u/>
        <sz val="12"/>
        <rFont val="Calibri"/>
        <family val="2"/>
      </rPr>
      <t>Odd-Year Primary Election Date</t>
    </r>
    <r>
      <rPr>
        <sz val="12"/>
        <rFont val="Calibri"/>
        <family val="2"/>
      </rPr>
      <t xml:space="preserve"> </t>
    </r>
    <r>
      <rPr>
        <i/>
        <sz val="12"/>
        <rFont val="Calibri"/>
        <family val="2"/>
      </rPr>
      <t>primary</t>
    </r>
    <r>
      <rPr>
        <sz val="12"/>
        <rFont val="Calibri"/>
        <family val="2"/>
      </rPr>
      <t xml:space="preserve"> or special </t>
    </r>
    <r>
      <rPr>
        <i/>
        <sz val="12"/>
        <rFont val="Calibri"/>
        <family val="2"/>
      </rPr>
      <t>primary</t>
    </r>
    <r>
      <rPr>
        <sz val="12"/>
        <rFont val="Calibri"/>
        <family val="2"/>
      </rPr>
      <t xml:space="preserve"> </t>
    </r>
    <r>
      <rPr>
        <u/>
        <sz val="12"/>
        <rFont val="Calibri"/>
        <family val="2"/>
      </rPr>
      <t>canvass board</t>
    </r>
    <r>
      <rPr>
        <sz val="12"/>
        <rFont val="Calibri"/>
        <family val="2"/>
      </rPr>
      <t xml:space="preserve"> to meet and certify results - either the 2nd or 3rd day after primary.</t>
    </r>
  </si>
  <si>
    <r>
      <t xml:space="preserve">Political Parties: </t>
    </r>
    <r>
      <rPr>
        <sz val="12"/>
        <rFont val="Calibri"/>
        <family val="2"/>
      </rPr>
      <t>Time period for</t>
    </r>
    <r>
      <rPr>
        <b/>
        <sz val="12"/>
        <rFont val="Calibri"/>
        <family val="2"/>
      </rPr>
      <t xml:space="preserve"> </t>
    </r>
    <r>
      <rPr>
        <sz val="12"/>
        <rFont val="Calibri"/>
        <family val="2"/>
      </rPr>
      <t xml:space="preserve">city or school district </t>
    </r>
    <r>
      <rPr>
        <b/>
        <i/>
        <u/>
        <sz val="12"/>
        <rFont val="Calibri"/>
        <family val="2"/>
      </rPr>
      <t>Odd-Year Primary Election Date</t>
    </r>
    <r>
      <rPr>
        <sz val="12"/>
        <rFont val="Calibri"/>
        <family val="2"/>
      </rPr>
      <t xml:space="preserve"> </t>
    </r>
    <r>
      <rPr>
        <i/>
        <sz val="12"/>
        <rFont val="Calibri"/>
        <family val="2"/>
      </rPr>
      <t>primary</t>
    </r>
    <r>
      <rPr>
        <sz val="12"/>
        <rFont val="Calibri"/>
        <family val="2"/>
      </rPr>
      <t xml:space="preserve"> or special </t>
    </r>
    <r>
      <rPr>
        <i/>
        <sz val="12"/>
        <rFont val="Calibri"/>
        <family val="2"/>
      </rPr>
      <t>primary</t>
    </r>
    <r>
      <rPr>
        <sz val="12"/>
        <rFont val="Calibri"/>
        <family val="2"/>
      </rPr>
      <t xml:space="preserve"> </t>
    </r>
    <r>
      <rPr>
        <u/>
        <sz val="12"/>
        <rFont val="Calibri"/>
        <family val="2"/>
      </rPr>
      <t>canvass board</t>
    </r>
    <r>
      <rPr>
        <sz val="12"/>
        <rFont val="Calibri"/>
        <family val="2"/>
      </rPr>
      <t xml:space="preserve"> to meet and certify results - either the 2nd or 3rd day after primary.</t>
    </r>
  </si>
  <si>
    <r>
      <t xml:space="preserve">City with a Primary: </t>
    </r>
    <r>
      <rPr>
        <sz val="12"/>
        <rFont val="Calibri"/>
        <family val="2"/>
      </rPr>
      <t>Time period for</t>
    </r>
    <r>
      <rPr>
        <b/>
        <sz val="12"/>
        <rFont val="Calibri"/>
        <family val="2"/>
      </rPr>
      <t xml:space="preserve"> </t>
    </r>
    <r>
      <rPr>
        <sz val="12"/>
        <rFont val="Calibri"/>
        <family val="2"/>
      </rPr>
      <t xml:space="preserve">city or school district </t>
    </r>
    <r>
      <rPr>
        <b/>
        <i/>
        <u/>
        <sz val="12"/>
        <rFont val="Calibri"/>
        <family val="2"/>
      </rPr>
      <t>Odd-Year Primary Election Date</t>
    </r>
    <r>
      <rPr>
        <sz val="12"/>
        <rFont val="Calibri"/>
        <family val="2"/>
      </rPr>
      <t xml:space="preserve"> </t>
    </r>
    <r>
      <rPr>
        <i/>
        <sz val="12"/>
        <rFont val="Calibri"/>
        <family val="2"/>
      </rPr>
      <t>primary</t>
    </r>
    <r>
      <rPr>
        <sz val="12"/>
        <rFont val="Calibri"/>
        <family val="2"/>
      </rPr>
      <t xml:space="preserve"> or special </t>
    </r>
    <r>
      <rPr>
        <i/>
        <sz val="12"/>
        <rFont val="Calibri"/>
        <family val="2"/>
      </rPr>
      <t>primary</t>
    </r>
    <r>
      <rPr>
        <sz val="12"/>
        <rFont val="Calibri"/>
        <family val="2"/>
      </rPr>
      <t xml:space="preserve"> </t>
    </r>
    <r>
      <rPr>
        <u/>
        <sz val="12"/>
        <rFont val="Calibri"/>
        <family val="2"/>
      </rPr>
      <t>canvass board</t>
    </r>
    <r>
      <rPr>
        <sz val="12"/>
        <rFont val="Calibri"/>
        <family val="2"/>
      </rPr>
      <t xml:space="preserve"> to meet and certify results - either the 2nd or 3rd day after primary.</t>
    </r>
  </si>
  <si>
    <r>
      <t xml:space="preserve">School District with a Primary: </t>
    </r>
    <r>
      <rPr>
        <sz val="12"/>
        <rFont val="Calibri"/>
        <family val="2"/>
      </rPr>
      <t>Time period for</t>
    </r>
    <r>
      <rPr>
        <b/>
        <sz val="12"/>
        <rFont val="Calibri"/>
        <family val="2"/>
      </rPr>
      <t xml:space="preserve"> </t>
    </r>
    <r>
      <rPr>
        <sz val="12"/>
        <rFont val="Calibri"/>
        <family val="2"/>
      </rPr>
      <t xml:space="preserve">city or school district </t>
    </r>
    <r>
      <rPr>
        <b/>
        <i/>
        <u/>
        <sz val="12"/>
        <rFont val="Calibri"/>
        <family val="2"/>
      </rPr>
      <t>Odd-Year Primary Election Date</t>
    </r>
    <r>
      <rPr>
        <sz val="12"/>
        <rFont val="Calibri"/>
        <family val="2"/>
      </rPr>
      <t xml:space="preserve"> </t>
    </r>
    <r>
      <rPr>
        <i/>
        <sz val="12"/>
        <rFont val="Calibri"/>
        <family val="2"/>
      </rPr>
      <t>primary</t>
    </r>
    <r>
      <rPr>
        <sz val="12"/>
        <rFont val="Calibri"/>
        <family val="2"/>
      </rPr>
      <t xml:space="preserve"> or special </t>
    </r>
    <r>
      <rPr>
        <i/>
        <sz val="12"/>
        <rFont val="Calibri"/>
        <family val="2"/>
      </rPr>
      <t>primary</t>
    </r>
    <r>
      <rPr>
        <sz val="12"/>
        <rFont val="Calibri"/>
        <family val="2"/>
      </rPr>
      <t xml:space="preserve"> </t>
    </r>
    <r>
      <rPr>
        <u/>
        <sz val="12"/>
        <rFont val="Calibri"/>
        <family val="2"/>
      </rPr>
      <t>canvass board</t>
    </r>
    <r>
      <rPr>
        <sz val="12"/>
        <rFont val="Calibri"/>
        <family val="2"/>
      </rPr>
      <t xml:space="preserve"> to meet and certify results - either the 2nd or 3rd day after primary.</t>
    </r>
  </si>
  <si>
    <r>
      <t xml:space="preserve">Election Administration: </t>
    </r>
    <r>
      <rPr>
        <sz val="12"/>
        <rFont val="Calibri"/>
        <family val="2"/>
      </rPr>
      <t xml:space="preserve">Campaign Finance Report due - 30 days after the </t>
    </r>
    <r>
      <rPr>
        <b/>
        <i/>
        <u/>
        <sz val="12"/>
        <rFont val="Calibri"/>
        <family val="2"/>
      </rPr>
      <t>Odd-Year Primary Election Date</t>
    </r>
    <r>
      <rPr>
        <sz val="12"/>
        <rFont val="Calibri"/>
        <family val="2"/>
      </rPr>
      <t xml:space="preserve"> </t>
    </r>
    <r>
      <rPr>
        <i/>
        <sz val="12"/>
        <rFont val="Calibri"/>
        <family val="2"/>
      </rPr>
      <t>special</t>
    </r>
    <r>
      <rPr>
        <sz val="12"/>
        <rFont val="Calibri"/>
        <family val="2"/>
      </rPr>
      <t xml:space="preserve"> </t>
    </r>
    <r>
      <rPr>
        <u/>
        <sz val="12"/>
        <rFont val="Calibri"/>
        <family val="2"/>
      </rPr>
      <t>election</t>
    </r>
    <r>
      <rPr>
        <sz val="12"/>
        <rFont val="Calibri"/>
        <family val="2"/>
      </rPr>
      <t xml:space="preserve"> (not </t>
    </r>
    <r>
      <rPr>
        <i/>
        <sz val="12"/>
        <rFont val="Calibri"/>
        <family val="2"/>
      </rPr>
      <t>primary</t>
    </r>
    <r>
      <rPr>
        <sz val="12"/>
        <rFont val="Calibri"/>
        <family val="2"/>
      </rPr>
      <t xml:space="preserve"> or special </t>
    </r>
    <r>
      <rPr>
        <i/>
        <sz val="12"/>
        <rFont val="Calibri"/>
        <family val="2"/>
      </rPr>
      <t>primary)</t>
    </r>
    <r>
      <rPr>
        <sz val="12"/>
        <rFont val="Calibri"/>
        <family val="2"/>
      </rPr>
      <t xml:space="preserve"> (</t>
    </r>
    <r>
      <rPr>
        <u/>
        <sz val="12"/>
        <rFont val="Calibri"/>
        <family val="2"/>
      </rPr>
      <t>IF</t>
    </r>
    <r>
      <rPr>
        <sz val="12"/>
        <rFont val="Calibri"/>
        <family val="2"/>
      </rPr>
      <t xml:space="preserve"> initial report filed and final report not filed). If a required subsequent report is not filed by its due date, the filing officer </t>
    </r>
    <r>
      <rPr>
        <i/>
        <sz val="12"/>
        <rFont val="Calibri"/>
        <family val="2"/>
      </rPr>
      <t>shall</t>
    </r>
    <r>
      <rPr>
        <sz val="12"/>
        <rFont val="Calibri"/>
        <family val="2"/>
      </rPr>
      <t xml:space="preserve"> immediately notify the candidate/committee of the failure to file. If report is not filed within 10 days after the notification is mailed, the filing officer </t>
    </r>
    <r>
      <rPr>
        <i/>
        <sz val="12"/>
        <rFont val="Calibri"/>
        <family val="2"/>
      </rPr>
      <t>shall</t>
    </r>
    <r>
      <rPr>
        <sz val="12"/>
        <rFont val="Calibri"/>
        <family val="2"/>
      </rPr>
      <t xml:space="preserve"> file a complaint with the Office of Administrative Hearings as per M.S. 211B.32.</t>
    </r>
  </si>
  <si>
    <r>
      <t xml:space="preserve">City with a Primary: </t>
    </r>
    <r>
      <rPr>
        <sz val="12"/>
        <rFont val="Calibri"/>
        <family val="2"/>
      </rPr>
      <t xml:space="preserve">Campaign Finance Report due - 30 days after the </t>
    </r>
    <r>
      <rPr>
        <b/>
        <i/>
        <u/>
        <sz val="12"/>
        <rFont val="Calibri"/>
        <family val="2"/>
      </rPr>
      <t>Odd-Year Primary Election Date</t>
    </r>
    <r>
      <rPr>
        <sz val="12"/>
        <rFont val="Calibri"/>
        <family val="2"/>
      </rPr>
      <t xml:space="preserve"> </t>
    </r>
    <r>
      <rPr>
        <i/>
        <sz val="12"/>
        <rFont val="Calibri"/>
        <family val="2"/>
      </rPr>
      <t>special</t>
    </r>
    <r>
      <rPr>
        <sz val="12"/>
        <rFont val="Calibri"/>
        <family val="2"/>
      </rPr>
      <t xml:space="preserve"> </t>
    </r>
    <r>
      <rPr>
        <u/>
        <sz val="12"/>
        <rFont val="Calibri"/>
        <family val="2"/>
      </rPr>
      <t>election</t>
    </r>
    <r>
      <rPr>
        <sz val="12"/>
        <rFont val="Calibri"/>
        <family val="2"/>
      </rPr>
      <t xml:space="preserve"> (not </t>
    </r>
    <r>
      <rPr>
        <i/>
        <sz val="12"/>
        <rFont val="Calibri"/>
        <family val="2"/>
      </rPr>
      <t>primary</t>
    </r>
    <r>
      <rPr>
        <sz val="12"/>
        <rFont val="Calibri"/>
        <family val="2"/>
      </rPr>
      <t xml:space="preserve"> or special </t>
    </r>
    <r>
      <rPr>
        <i/>
        <sz val="12"/>
        <rFont val="Calibri"/>
        <family val="2"/>
      </rPr>
      <t>primary)</t>
    </r>
    <r>
      <rPr>
        <sz val="12"/>
        <rFont val="Calibri"/>
        <family val="2"/>
      </rPr>
      <t xml:space="preserve"> (</t>
    </r>
    <r>
      <rPr>
        <u/>
        <sz val="12"/>
        <rFont val="Calibri"/>
        <family val="2"/>
      </rPr>
      <t>IF</t>
    </r>
    <r>
      <rPr>
        <sz val="12"/>
        <rFont val="Calibri"/>
        <family val="2"/>
      </rPr>
      <t xml:space="preserve"> initial report filed and final report not filed). If a required subsequent report is not filed by its due date, the filing officer </t>
    </r>
    <r>
      <rPr>
        <i/>
        <sz val="12"/>
        <rFont val="Calibri"/>
        <family val="2"/>
      </rPr>
      <t>shall</t>
    </r>
    <r>
      <rPr>
        <sz val="12"/>
        <rFont val="Calibri"/>
        <family val="2"/>
      </rPr>
      <t xml:space="preserve"> immediately notify the candidate/committee of the failure to file. If report is not filed within 10 days after the notification is mailed, the filing officer </t>
    </r>
    <r>
      <rPr>
        <i/>
        <sz val="12"/>
        <rFont val="Calibri"/>
        <family val="2"/>
      </rPr>
      <t>shall</t>
    </r>
    <r>
      <rPr>
        <sz val="12"/>
        <rFont val="Calibri"/>
        <family val="2"/>
      </rPr>
      <t xml:space="preserve"> file a complaint with the Office of Administrative Hearings as per M.S. 211B.32.</t>
    </r>
  </si>
  <si>
    <r>
      <t xml:space="preserve">City without a Primary: </t>
    </r>
    <r>
      <rPr>
        <sz val="12"/>
        <rFont val="Calibri"/>
        <family val="2"/>
      </rPr>
      <t xml:space="preserve">Campaign Finance Report due - 30 days after the </t>
    </r>
    <r>
      <rPr>
        <b/>
        <i/>
        <u/>
        <sz val="12"/>
        <rFont val="Calibri"/>
        <family val="2"/>
      </rPr>
      <t>Odd-Year Primary Election Date</t>
    </r>
    <r>
      <rPr>
        <sz val="12"/>
        <rFont val="Calibri"/>
        <family val="2"/>
      </rPr>
      <t xml:space="preserve"> </t>
    </r>
    <r>
      <rPr>
        <i/>
        <sz val="12"/>
        <rFont val="Calibri"/>
        <family val="2"/>
      </rPr>
      <t>special</t>
    </r>
    <r>
      <rPr>
        <sz val="12"/>
        <rFont val="Calibri"/>
        <family val="2"/>
      </rPr>
      <t xml:space="preserve"> </t>
    </r>
    <r>
      <rPr>
        <u/>
        <sz val="12"/>
        <rFont val="Calibri"/>
        <family val="2"/>
      </rPr>
      <t>election</t>
    </r>
    <r>
      <rPr>
        <sz val="12"/>
        <rFont val="Calibri"/>
        <family val="2"/>
      </rPr>
      <t xml:space="preserve"> (not </t>
    </r>
    <r>
      <rPr>
        <i/>
        <sz val="12"/>
        <rFont val="Calibri"/>
        <family val="2"/>
      </rPr>
      <t>primary</t>
    </r>
    <r>
      <rPr>
        <sz val="12"/>
        <rFont val="Calibri"/>
        <family val="2"/>
      </rPr>
      <t xml:space="preserve"> or special </t>
    </r>
    <r>
      <rPr>
        <i/>
        <sz val="12"/>
        <rFont val="Calibri"/>
        <family val="2"/>
      </rPr>
      <t>primary)</t>
    </r>
    <r>
      <rPr>
        <sz val="12"/>
        <rFont val="Calibri"/>
        <family val="2"/>
      </rPr>
      <t xml:space="preserve"> (</t>
    </r>
    <r>
      <rPr>
        <u/>
        <sz val="12"/>
        <rFont val="Calibri"/>
        <family val="2"/>
      </rPr>
      <t>IF</t>
    </r>
    <r>
      <rPr>
        <sz val="12"/>
        <rFont val="Calibri"/>
        <family val="2"/>
      </rPr>
      <t xml:space="preserve"> initial report filed and final report not filed). If a required subsequent report is not filed by its due date, the filing officer </t>
    </r>
    <r>
      <rPr>
        <i/>
        <sz val="12"/>
        <rFont val="Calibri"/>
        <family val="2"/>
      </rPr>
      <t>shall</t>
    </r>
    <r>
      <rPr>
        <sz val="12"/>
        <rFont val="Calibri"/>
        <family val="2"/>
      </rPr>
      <t xml:space="preserve"> immediately notify the candidate/committee of the failure to file. If report is not filed within 10 days after the notification is mailed, the filing officer </t>
    </r>
    <r>
      <rPr>
        <i/>
        <sz val="12"/>
        <rFont val="Calibri"/>
        <family val="2"/>
      </rPr>
      <t>shall</t>
    </r>
    <r>
      <rPr>
        <sz val="12"/>
        <rFont val="Calibri"/>
        <family val="2"/>
      </rPr>
      <t xml:space="preserve"> file a complaint with the Office of Administrative Hearings as per M.S. 211B.32.</t>
    </r>
  </si>
  <si>
    <r>
      <t xml:space="preserve">School District with a Primary: </t>
    </r>
    <r>
      <rPr>
        <sz val="12"/>
        <rFont val="Calibri"/>
        <family val="2"/>
      </rPr>
      <t xml:space="preserve">Campaign Finance Report due - 30 days after the </t>
    </r>
    <r>
      <rPr>
        <b/>
        <i/>
        <u/>
        <sz val="12"/>
        <rFont val="Calibri"/>
        <family val="2"/>
      </rPr>
      <t>Odd-Year Primary Election Date</t>
    </r>
    <r>
      <rPr>
        <sz val="12"/>
        <rFont val="Calibri"/>
        <family val="2"/>
      </rPr>
      <t xml:space="preserve"> </t>
    </r>
    <r>
      <rPr>
        <i/>
        <sz val="12"/>
        <rFont val="Calibri"/>
        <family val="2"/>
      </rPr>
      <t>special</t>
    </r>
    <r>
      <rPr>
        <sz val="12"/>
        <rFont val="Calibri"/>
        <family val="2"/>
      </rPr>
      <t xml:space="preserve"> </t>
    </r>
    <r>
      <rPr>
        <u/>
        <sz val="12"/>
        <rFont val="Calibri"/>
        <family val="2"/>
      </rPr>
      <t>election</t>
    </r>
    <r>
      <rPr>
        <sz val="12"/>
        <rFont val="Calibri"/>
        <family val="2"/>
      </rPr>
      <t xml:space="preserve"> (not </t>
    </r>
    <r>
      <rPr>
        <i/>
        <sz val="12"/>
        <rFont val="Calibri"/>
        <family val="2"/>
      </rPr>
      <t>primary</t>
    </r>
    <r>
      <rPr>
        <sz val="12"/>
        <rFont val="Calibri"/>
        <family val="2"/>
      </rPr>
      <t xml:space="preserve"> or special </t>
    </r>
    <r>
      <rPr>
        <i/>
        <sz val="12"/>
        <rFont val="Calibri"/>
        <family val="2"/>
      </rPr>
      <t>primary)</t>
    </r>
    <r>
      <rPr>
        <sz val="12"/>
        <rFont val="Calibri"/>
        <family val="2"/>
      </rPr>
      <t xml:space="preserve"> (</t>
    </r>
    <r>
      <rPr>
        <u/>
        <sz val="12"/>
        <rFont val="Calibri"/>
        <family val="2"/>
      </rPr>
      <t>IF</t>
    </r>
    <r>
      <rPr>
        <sz val="12"/>
        <rFont val="Calibri"/>
        <family val="2"/>
      </rPr>
      <t xml:space="preserve"> initial report filed and final report not filed). If a required subsequent report is not filed by its due date, the filing officer </t>
    </r>
    <r>
      <rPr>
        <i/>
        <sz val="12"/>
        <rFont val="Calibri"/>
        <family val="2"/>
      </rPr>
      <t>shall</t>
    </r>
    <r>
      <rPr>
        <sz val="12"/>
        <rFont val="Calibri"/>
        <family val="2"/>
      </rPr>
      <t xml:space="preserve"> immediately notify the candidate/committee of the failure to file. If report is not filed within 10 days after the notification is mailed, the filing officer </t>
    </r>
    <r>
      <rPr>
        <i/>
        <sz val="12"/>
        <rFont val="Calibri"/>
        <family val="2"/>
      </rPr>
      <t>shall</t>
    </r>
    <r>
      <rPr>
        <sz val="12"/>
        <rFont val="Calibri"/>
        <family val="2"/>
      </rPr>
      <t xml:space="preserve"> file a complaint with the Office of Administrative Hearings as per M.S. 211B.32.</t>
    </r>
  </si>
  <si>
    <r>
      <t xml:space="preserve">School District without a Primary: </t>
    </r>
    <r>
      <rPr>
        <sz val="12"/>
        <rFont val="Calibri"/>
        <family val="2"/>
      </rPr>
      <t xml:space="preserve">Campaign Finance Report due - 30 days after the </t>
    </r>
    <r>
      <rPr>
        <b/>
        <i/>
        <u/>
        <sz val="12"/>
        <rFont val="Calibri"/>
        <family val="2"/>
      </rPr>
      <t>Odd-Year Primary Election Date</t>
    </r>
    <r>
      <rPr>
        <sz val="12"/>
        <rFont val="Calibri"/>
        <family val="2"/>
      </rPr>
      <t xml:space="preserve"> </t>
    </r>
    <r>
      <rPr>
        <i/>
        <sz val="12"/>
        <rFont val="Calibri"/>
        <family val="2"/>
      </rPr>
      <t>special</t>
    </r>
    <r>
      <rPr>
        <sz val="12"/>
        <rFont val="Calibri"/>
        <family val="2"/>
      </rPr>
      <t xml:space="preserve"> </t>
    </r>
    <r>
      <rPr>
        <u/>
        <sz val="12"/>
        <rFont val="Calibri"/>
        <family val="2"/>
      </rPr>
      <t>election</t>
    </r>
    <r>
      <rPr>
        <sz val="12"/>
        <rFont val="Calibri"/>
        <family val="2"/>
      </rPr>
      <t xml:space="preserve"> (not </t>
    </r>
    <r>
      <rPr>
        <i/>
        <sz val="12"/>
        <rFont val="Calibri"/>
        <family val="2"/>
      </rPr>
      <t>primary</t>
    </r>
    <r>
      <rPr>
        <sz val="12"/>
        <rFont val="Calibri"/>
        <family val="2"/>
      </rPr>
      <t xml:space="preserve"> or special </t>
    </r>
    <r>
      <rPr>
        <i/>
        <sz val="12"/>
        <rFont val="Calibri"/>
        <family val="2"/>
      </rPr>
      <t>primary)</t>
    </r>
    <r>
      <rPr>
        <sz val="12"/>
        <rFont val="Calibri"/>
        <family val="2"/>
      </rPr>
      <t xml:space="preserve"> (</t>
    </r>
    <r>
      <rPr>
        <u/>
        <sz val="12"/>
        <rFont val="Calibri"/>
        <family val="2"/>
      </rPr>
      <t>IF</t>
    </r>
    <r>
      <rPr>
        <sz val="12"/>
        <rFont val="Calibri"/>
        <family val="2"/>
      </rPr>
      <t xml:space="preserve"> initial report filed and final report not filed). If a required subsequent report is not filed by its due date, the filing officer </t>
    </r>
    <r>
      <rPr>
        <i/>
        <sz val="12"/>
        <rFont val="Calibri"/>
        <family val="2"/>
      </rPr>
      <t>shall</t>
    </r>
    <r>
      <rPr>
        <sz val="12"/>
        <rFont val="Calibri"/>
        <family val="2"/>
      </rPr>
      <t xml:space="preserve"> immediately notify the candidate/committee of the failure to file. If report is not filed within 10 days after the notification is mailed, the filing officer </t>
    </r>
    <r>
      <rPr>
        <i/>
        <sz val="12"/>
        <rFont val="Calibri"/>
        <family val="2"/>
      </rPr>
      <t>shall</t>
    </r>
    <r>
      <rPr>
        <sz val="12"/>
        <rFont val="Calibri"/>
        <family val="2"/>
      </rPr>
      <t xml:space="preserve"> file a complaint with the Office of Administrative Hearings as per M.S. 211B.32.</t>
    </r>
  </si>
  <si>
    <r>
      <t xml:space="preserve">Election Administration: </t>
    </r>
    <r>
      <rPr>
        <sz val="12"/>
        <rFont val="Calibri"/>
        <family val="2"/>
      </rPr>
      <t xml:space="preserve">School district with referendum votes on </t>
    </r>
    <r>
      <rPr>
        <b/>
        <i/>
        <u/>
        <sz val="12"/>
        <rFont val="Calibri"/>
        <family val="2"/>
      </rPr>
      <t>Odd-Year General Election Date</t>
    </r>
    <r>
      <rPr>
        <sz val="12"/>
        <rFont val="Calibri"/>
        <family val="2"/>
      </rPr>
      <t xml:space="preserve"> ballots submit a copy of the M.S. 126C.17, subd. 9(b) required taxpayer notice to Commissioner of Education and counties that fall within school district's boundaries. </t>
    </r>
    <r>
      <rPr>
        <i/>
        <sz val="12"/>
        <rFont val="Calibri"/>
        <family val="2"/>
      </rPr>
      <t>[School district required to notify Commissioner of Education of results within 15 days after certification of results (canvass board)]</t>
    </r>
    <r>
      <rPr>
        <sz val="12"/>
        <rFont val="Calibri"/>
        <family val="2"/>
      </rPr>
      <t xml:space="preserve"> - at least 15 days before the day of the referendum election.</t>
    </r>
  </si>
  <si>
    <r>
      <t xml:space="preserve">School District with a Primary: </t>
    </r>
    <r>
      <rPr>
        <sz val="12"/>
        <rFont val="Calibri"/>
        <family val="2"/>
      </rPr>
      <t xml:space="preserve">School district with referendum votes on </t>
    </r>
    <r>
      <rPr>
        <b/>
        <i/>
        <u/>
        <sz val="12"/>
        <rFont val="Calibri"/>
        <family val="2"/>
      </rPr>
      <t>Odd-Year General Election Date</t>
    </r>
    <r>
      <rPr>
        <sz val="12"/>
        <rFont val="Calibri"/>
        <family val="2"/>
      </rPr>
      <t xml:space="preserve"> ballots submit a copy of the M.S. 126C.17, subd. 9(b) required taxpayer notice to Commissioner of Education and counties that fall within school district's boundaries. </t>
    </r>
    <r>
      <rPr>
        <i/>
        <sz val="12"/>
        <rFont val="Calibri"/>
        <family val="2"/>
      </rPr>
      <t>[School district required to notify Commissioner of Education of results within 15 days after certification of results (canvass board)]</t>
    </r>
    <r>
      <rPr>
        <sz val="12"/>
        <rFont val="Calibri"/>
        <family val="2"/>
      </rPr>
      <t xml:space="preserve"> - at least 15 days before the day of the referendum election.</t>
    </r>
  </si>
  <si>
    <r>
      <t xml:space="preserve">School District without a Primary: </t>
    </r>
    <r>
      <rPr>
        <sz val="12"/>
        <rFont val="Calibri"/>
        <family val="2"/>
      </rPr>
      <t xml:space="preserve">School district with referendum votes on </t>
    </r>
    <r>
      <rPr>
        <b/>
        <i/>
        <u/>
        <sz val="12"/>
        <rFont val="Calibri"/>
        <family val="2"/>
      </rPr>
      <t>Odd-Year General Election Date</t>
    </r>
    <r>
      <rPr>
        <sz val="12"/>
        <rFont val="Calibri"/>
        <family val="2"/>
      </rPr>
      <t xml:space="preserve"> ballots submit a copy of the M.S. 126C.17, subd. 9(b) required taxpayer notice to Commissioner of Education and counties that fall within school district's boundaries. </t>
    </r>
    <r>
      <rPr>
        <i/>
        <sz val="12"/>
        <rFont val="Calibri"/>
        <family val="2"/>
      </rPr>
      <t>[School district required to notify Commissioner of Education of results within 15 days after certification of results (canvass board)]</t>
    </r>
    <r>
      <rPr>
        <sz val="12"/>
        <rFont val="Calibri"/>
        <family val="2"/>
      </rPr>
      <t xml:space="preserve"> - at least 15 days before the day of the referendum election.</t>
    </r>
  </si>
  <si>
    <r>
      <t xml:space="preserve">Election Administration: </t>
    </r>
    <r>
      <rPr>
        <sz val="12"/>
        <rFont val="Calibri"/>
        <family val="2"/>
      </rPr>
      <t xml:space="preserve">Campaign Finance Report due - 30 days after the </t>
    </r>
    <r>
      <rPr>
        <b/>
        <i/>
        <u/>
        <sz val="12"/>
        <rFont val="Calibri"/>
        <family val="2"/>
      </rPr>
      <t>Odd-Year General Election Date</t>
    </r>
    <r>
      <rPr>
        <sz val="12"/>
        <rFont val="Calibri"/>
        <family val="2"/>
      </rPr>
      <t xml:space="preserve"> (not for special </t>
    </r>
    <r>
      <rPr>
        <i/>
        <sz val="12"/>
        <rFont val="Calibri"/>
        <family val="2"/>
      </rPr>
      <t>primary)</t>
    </r>
    <r>
      <rPr>
        <sz val="12"/>
        <rFont val="Calibri"/>
        <family val="2"/>
      </rPr>
      <t xml:space="preserve"> (</t>
    </r>
    <r>
      <rPr>
        <u/>
        <sz val="12"/>
        <rFont val="Calibri"/>
        <family val="2"/>
      </rPr>
      <t>IF</t>
    </r>
    <r>
      <rPr>
        <sz val="12"/>
        <rFont val="Calibri"/>
        <family val="2"/>
      </rPr>
      <t xml:space="preserve"> initial report filed and final report not filed). If a required subsequent report is not filed by its due date, the filing officer </t>
    </r>
    <r>
      <rPr>
        <i/>
        <sz val="12"/>
        <rFont val="Calibri"/>
        <family val="2"/>
      </rPr>
      <t>shall</t>
    </r>
    <r>
      <rPr>
        <sz val="12"/>
        <rFont val="Calibri"/>
        <family val="2"/>
      </rPr>
      <t xml:space="preserve"> immediately notify the candidate/committee of the failure to file. If report is not filed within 10 days after the notification is mailed, the filing officer </t>
    </r>
    <r>
      <rPr>
        <i/>
        <sz val="12"/>
        <rFont val="Calibri"/>
        <family val="2"/>
      </rPr>
      <t>shall</t>
    </r>
    <r>
      <rPr>
        <sz val="12"/>
        <rFont val="Calibri"/>
        <family val="2"/>
      </rPr>
      <t xml:space="preserve"> file a complaint with the Office of Administrative Hearings as per M.S. 211B.32.</t>
    </r>
  </si>
  <si>
    <r>
      <t xml:space="preserve">City with a Primary: </t>
    </r>
    <r>
      <rPr>
        <sz val="12"/>
        <rFont val="Calibri"/>
        <family val="2"/>
      </rPr>
      <t xml:space="preserve">Campaign Finance Report due - 30 days after the </t>
    </r>
    <r>
      <rPr>
        <b/>
        <i/>
        <u/>
        <sz val="12"/>
        <rFont val="Calibri"/>
        <family val="2"/>
      </rPr>
      <t>Odd-Year General Election Date</t>
    </r>
    <r>
      <rPr>
        <sz val="12"/>
        <rFont val="Calibri"/>
        <family val="2"/>
      </rPr>
      <t xml:space="preserve"> (not for special </t>
    </r>
    <r>
      <rPr>
        <i/>
        <sz val="12"/>
        <rFont val="Calibri"/>
        <family val="2"/>
      </rPr>
      <t>primary)</t>
    </r>
    <r>
      <rPr>
        <sz val="12"/>
        <rFont val="Calibri"/>
        <family val="2"/>
      </rPr>
      <t xml:space="preserve"> (</t>
    </r>
    <r>
      <rPr>
        <u/>
        <sz val="12"/>
        <rFont val="Calibri"/>
        <family val="2"/>
      </rPr>
      <t>IF</t>
    </r>
    <r>
      <rPr>
        <sz val="12"/>
        <rFont val="Calibri"/>
        <family val="2"/>
      </rPr>
      <t xml:space="preserve"> initial report filed and final report not filed). If a required subsequent report is not filed by its due date, the filing officer </t>
    </r>
    <r>
      <rPr>
        <i/>
        <sz val="12"/>
        <rFont val="Calibri"/>
        <family val="2"/>
      </rPr>
      <t>shall</t>
    </r>
    <r>
      <rPr>
        <sz val="12"/>
        <rFont val="Calibri"/>
        <family val="2"/>
      </rPr>
      <t xml:space="preserve"> immediately notify the candidate/committee of the failure to file. If report is not filed within 10 days after the notification is mailed, the filing officer </t>
    </r>
    <r>
      <rPr>
        <i/>
        <sz val="12"/>
        <rFont val="Calibri"/>
        <family val="2"/>
      </rPr>
      <t>shall</t>
    </r>
    <r>
      <rPr>
        <sz val="12"/>
        <rFont val="Calibri"/>
        <family val="2"/>
      </rPr>
      <t xml:space="preserve"> file a complaint with the Office of Administrative Hearings as per M.S. 211B.32.</t>
    </r>
  </si>
  <si>
    <r>
      <t xml:space="preserve">City without a Primary: </t>
    </r>
    <r>
      <rPr>
        <sz val="12"/>
        <rFont val="Calibri"/>
        <family val="2"/>
      </rPr>
      <t xml:space="preserve">Campaign Finance Report due - 30 days after the </t>
    </r>
    <r>
      <rPr>
        <b/>
        <i/>
        <u/>
        <sz val="12"/>
        <rFont val="Calibri"/>
        <family val="2"/>
      </rPr>
      <t>Odd-Year General Election Date</t>
    </r>
    <r>
      <rPr>
        <sz val="12"/>
        <rFont val="Calibri"/>
        <family val="2"/>
      </rPr>
      <t xml:space="preserve"> (not for special </t>
    </r>
    <r>
      <rPr>
        <i/>
        <sz val="12"/>
        <rFont val="Calibri"/>
        <family val="2"/>
      </rPr>
      <t>primary)</t>
    </r>
    <r>
      <rPr>
        <sz val="12"/>
        <rFont val="Calibri"/>
        <family val="2"/>
      </rPr>
      <t xml:space="preserve"> (</t>
    </r>
    <r>
      <rPr>
        <u/>
        <sz val="12"/>
        <rFont val="Calibri"/>
        <family val="2"/>
      </rPr>
      <t>IF</t>
    </r>
    <r>
      <rPr>
        <sz val="12"/>
        <rFont val="Calibri"/>
        <family val="2"/>
      </rPr>
      <t xml:space="preserve"> initial report filed and final report not filed). If a required subsequent report is not filed by its due date, the filing officer </t>
    </r>
    <r>
      <rPr>
        <i/>
        <sz val="12"/>
        <rFont val="Calibri"/>
        <family val="2"/>
      </rPr>
      <t>shall</t>
    </r>
    <r>
      <rPr>
        <sz val="12"/>
        <rFont val="Calibri"/>
        <family val="2"/>
      </rPr>
      <t xml:space="preserve"> immediately notify the candidate/committee of the failure to file. If report is not filed within 10 days after the notification is mailed, the filing officer </t>
    </r>
    <r>
      <rPr>
        <i/>
        <sz val="12"/>
        <rFont val="Calibri"/>
        <family val="2"/>
      </rPr>
      <t>shall</t>
    </r>
    <r>
      <rPr>
        <sz val="12"/>
        <rFont val="Calibri"/>
        <family val="2"/>
      </rPr>
      <t xml:space="preserve"> file a complaint with the Office of Administrative Hearings as per M.S. 211B.32.</t>
    </r>
  </si>
  <si>
    <r>
      <t xml:space="preserve">Town with November Elections: </t>
    </r>
    <r>
      <rPr>
        <sz val="12"/>
        <rFont val="Calibri"/>
        <family val="2"/>
      </rPr>
      <t xml:space="preserve">Campaign Finance Report due - 30 days after the </t>
    </r>
    <r>
      <rPr>
        <b/>
        <i/>
        <u/>
        <sz val="12"/>
        <rFont val="Calibri"/>
        <family val="2"/>
      </rPr>
      <t>Odd-Year General Election Date</t>
    </r>
    <r>
      <rPr>
        <sz val="12"/>
        <rFont val="Calibri"/>
        <family val="2"/>
      </rPr>
      <t xml:space="preserve"> (not for special </t>
    </r>
    <r>
      <rPr>
        <i/>
        <sz val="12"/>
        <rFont val="Calibri"/>
        <family val="2"/>
      </rPr>
      <t>primary)</t>
    </r>
    <r>
      <rPr>
        <sz val="12"/>
        <rFont val="Calibri"/>
        <family val="2"/>
      </rPr>
      <t xml:space="preserve"> (</t>
    </r>
    <r>
      <rPr>
        <u/>
        <sz val="12"/>
        <rFont val="Calibri"/>
        <family val="2"/>
      </rPr>
      <t>IF</t>
    </r>
    <r>
      <rPr>
        <sz val="12"/>
        <rFont val="Calibri"/>
        <family val="2"/>
      </rPr>
      <t xml:space="preserve"> initial report filed and final report not filed). If a required subsequent report is not filed by its due date, the filing officer </t>
    </r>
    <r>
      <rPr>
        <i/>
        <sz val="12"/>
        <rFont val="Calibri"/>
        <family val="2"/>
      </rPr>
      <t>shall</t>
    </r>
    <r>
      <rPr>
        <sz val="12"/>
        <rFont val="Calibri"/>
        <family val="2"/>
      </rPr>
      <t xml:space="preserve"> immediately notify the candidate/committee of the failure to file. If report is not filed within 10 days after the notification is mailed, the filing officer </t>
    </r>
    <r>
      <rPr>
        <i/>
        <sz val="12"/>
        <rFont val="Calibri"/>
        <family val="2"/>
      </rPr>
      <t>shall</t>
    </r>
    <r>
      <rPr>
        <sz val="12"/>
        <rFont val="Calibri"/>
        <family val="2"/>
      </rPr>
      <t xml:space="preserve"> file a complaint with the Office of Administrative Hearings as per M.S. 211B.32.</t>
    </r>
  </si>
  <si>
    <r>
      <t xml:space="preserve">School District with a Primary: </t>
    </r>
    <r>
      <rPr>
        <sz val="12"/>
        <rFont val="Calibri"/>
        <family val="2"/>
      </rPr>
      <t xml:space="preserve">Campaign Finance Report due - 30 days after the </t>
    </r>
    <r>
      <rPr>
        <b/>
        <i/>
        <u/>
        <sz val="12"/>
        <rFont val="Calibri"/>
        <family val="2"/>
      </rPr>
      <t>Odd-Year General Election Date</t>
    </r>
    <r>
      <rPr>
        <sz val="12"/>
        <rFont val="Calibri"/>
        <family val="2"/>
      </rPr>
      <t xml:space="preserve"> (not for special </t>
    </r>
    <r>
      <rPr>
        <i/>
        <sz val="12"/>
        <rFont val="Calibri"/>
        <family val="2"/>
      </rPr>
      <t>primary)</t>
    </r>
    <r>
      <rPr>
        <sz val="12"/>
        <rFont val="Calibri"/>
        <family val="2"/>
      </rPr>
      <t xml:space="preserve"> (</t>
    </r>
    <r>
      <rPr>
        <u/>
        <sz val="12"/>
        <rFont val="Calibri"/>
        <family val="2"/>
      </rPr>
      <t>IF</t>
    </r>
    <r>
      <rPr>
        <sz val="12"/>
        <rFont val="Calibri"/>
        <family val="2"/>
      </rPr>
      <t xml:space="preserve"> initial report filed and final report not filed). If a required subsequent report is not filed by its due date, the filing officer </t>
    </r>
    <r>
      <rPr>
        <i/>
        <sz val="12"/>
        <rFont val="Calibri"/>
        <family val="2"/>
      </rPr>
      <t>shall</t>
    </r>
    <r>
      <rPr>
        <sz val="12"/>
        <rFont val="Calibri"/>
        <family val="2"/>
      </rPr>
      <t xml:space="preserve"> immediately notify the candidate/committee of the failure to file. If report is not filed within 10 days after the notification is mailed, the filing officer </t>
    </r>
    <r>
      <rPr>
        <i/>
        <sz val="12"/>
        <rFont val="Calibri"/>
        <family val="2"/>
      </rPr>
      <t>shall</t>
    </r>
    <r>
      <rPr>
        <sz val="12"/>
        <rFont val="Calibri"/>
        <family val="2"/>
      </rPr>
      <t xml:space="preserve"> file a complaint with the Office of Administrative Hearings as per M.S. 211B.32.</t>
    </r>
  </si>
  <si>
    <r>
      <t xml:space="preserve">School District without a Primary: </t>
    </r>
    <r>
      <rPr>
        <sz val="12"/>
        <rFont val="Calibri"/>
        <family val="2"/>
      </rPr>
      <t xml:space="preserve">Campaign Finance Report due - 30 days after the </t>
    </r>
    <r>
      <rPr>
        <b/>
        <i/>
        <u/>
        <sz val="12"/>
        <rFont val="Calibri"/>
        <family val="2"/>
      </rPr>
      <t>Odd-Year General Election Date</t>
    </r>
    <r>
      <rPr>
        <sz val="12"/>
        <rFont val="Calibri"/>
        <family val="2"/>
      </rPr>
      <t xml:space="preserve"> (not for special </t>
    </r>
    <r>
      <rPr>
        <i/>
        <sz val="12"/>
        <rFont val="Calibri"/>
        <family val="2"/>
      </rPr>
      <t>primary)</t>
    </r>
    <r>
      <rPr>
        <sz val="12"/>
        <rFont val="Calibri"/>
        <family val="2"/>
      </rPr>
      <t xml:space="preserve"> (</t>
    </r>
    <r>
      <rPr>
        <u/>
        <sz val="12"/>
        <rFont val="Calibri"/>
        <family val="2"/>
      </rPr>
      <t>IF</t>
    </r>
    <r>
      <rPr>
        <sz val="12"/>
        <rFont val="Calibri"/>
        <family val="2"/>
      </rPr>
      <t xml:space="preserve"> initial report filed and final report not filed). If a required subsequent report is not filed by its due date, the filing officer </t>
    </r>
    <r>
      <rPr>
        <i/>
        <sz val="12"/>
        <rFont val="Calibri"/>
        <family val="2"/>
      </rPr>
      <t>shall</t>
    </r>
    <r>
      <rPr>
        <sz val="12"/>
        <rFont val="Calibri"/>
        <family val="2"/>
      </rPr>
      <t xml:space="preserve"> immediately notify the candidate/committee of the failure to file. If report is not filed within 10 days after the notification is mailed, the filing officer </t>
    </r>
    <r>
      <rPr>
        <i/>
        <sz val="12"/>
        <rFont val="Calibri"/>
        <family val="2"/>
      </rPr>
      <t>shall</t>
    </r>
    <r>
      <rPr>
        <sz val="12"/>
        <rFont val="Calibri"/>
        <family val="2"/>
      </rPr>
      <t xml:space="preserve"> file a complaint with the Office of Administrative Hearings as per M.S. 211B.32.</t>
    </r>
  </si>
  <si>
    <r>
      <t xml:space="preserve">Campaign Finance: </t>
    </r>
    <r>
      <rPr>
        <sz val="12"/>
        <rFont val="Calibri"/>
        <family val="2"/>
      </rPr>
      <t xml:space="preserve">Filing officers who receive </t>
    </r>
    <r>
      <rPr>
        <i/>
        <sz val="12"/>
        <rFont val="Calibri"/>
        <family val="2"/>
      </rPr>
      <t>financial reports</t>
    </r>
    <r>
      <rPr>
        <sz val="12"/>
        <rFont val="Calibri"/>
        <family val="2"/>
      </rPr>
      <t xml:space="preserve"> as per M.S. 211A.02 must post them on their public </t>
    </r>
    <r>
      <rPr>
        <i/>
        <sz val="12"/>
        <rFont val="Calibri"/>
        <family val="2"/>
      </rPr>
      <t>websites</t>
    </r>
    <r>
      <rPr>
        <sz val="12"/>
        <rFont val="Calibri"/>
        <family val="2"/>
      </rPr>
      <t xml:space="preserve"> (if one is maintained) within 30 days of receipt of report. Officer must provide link to that webpage to Campaign Finance Board. Does not apply to cities or towns with fewer than 400 registered voters as of January 1 of the year of the election. Reports are kept on website for 4 years.</t>
    </r>
  </si>
  <si>
    <r>
      <t xml:space="preserve">Election Administration: </t>
    </r>
    <r>
      <rPr>
        <i/>
        <sz val="12"/>
        <rFont val="Calibri"/>
        <family val="2"/>
      </rPr>
      <t xml:space="preserve">Local Officials </t>
    </r>
    <r>
      <rPr>
        <sz val="12"/>
        <rFont val="Calibri"/>
        <family val="2"/>
      </rPr>
      <t>(holds elective office in cities of 50,000+ in metro area) and</t>
    </r>
    <r>
      <rPr>
        <i/>
        <sz val="12"/>
        <rFont val="Calibri"/>
        <family val="2"/>
      </rPr>
      <t xml:space="preserve"> Public Officials </t>
    </r>
    <r>
      <rPr>
        <sz val="12"/>
        <rFont val="Calibri"/>
        <family val="2"/>
      </rPr>
      <t xml:space="preserve">(all county commissioners--not elected in odd-years) as per 10A.01, subds. 22 and 35(27) elected at </t>
    </r>
    <r>
      <rPr>
        <u/>
        <sz val="12"/>
        <rFont val="Calibri"/>
        <family val="2"/>
      </rPr>
      <t>November</t>
    </r>
    <r>
      <rPr>
        <sz val="12"/>
        <rFont val="Calibri"/>
        <family val="2"/>
      </rPr>
      <t xml:space="preserve"> general elections file statement of economic interest </t>
    </r>
    <r>
      <rPr>
        <u/>
        <sz val="12"/>
        <rFont val="Calibri"/>
        <family val="2"/>
      </rPr>
      <t>with the Campaign Finance Board</t>
    </r>
    <r>
      <rPr>
        <sz val="12"/>
        <rFont val="Calibri"/>
        <family val="2"/>
      </rPr>
      <t>- within 60 days of taking office.</t>
    </r>
  </si>
  <si>
    <r>
      <t xml:space="preserve">Campaign Finance: </t>
    </r>
    <r>
      <rPr>
        <i/>
        <sz val="12"/>
        <rFont val="Calibri"/>
        <family val="2"/>
      </rPr>
      <t xml:space="preserve">Local Officials </t>
    </r>
    <r>
      <rPr>
        <sz val="12"/>
        <rFont val="Calibri"/>
        <family val="2"/>
      </rPr>
      <t>(holds elective office in cities of 50,000+ in metro area) and</t>
    </r>
    <r>
      <rPr>
        <i/>
        <sz val="12"/>
        <rFont val="Calibri"/>
        <family val="2"/>
      </rPr>
      <t xml:space="preserve"> Public Officials </t>
    </r>
    <r>
      <rPr>
        <sz val="12"/>
        <rFont val="Calibri"/>
        <family val="2"/>
      </rPr>
      <t xml:space="preserve">(all county commissioners--not elected in odd-years) as per 10A.01, subds. 22 and 35(27) elected at </t>
    </r>
    <r>
      <rPr>
        <u/>
        <sz val="12"/>
        <rFont val="Calibri"/>
        <family val="2"/>
      </rPr>
      <t>November</t>
    </r>
    <r>
      <rPr>
        <sz val="12"/>
        <rFont val="Calibri"/>
        <family val="2"/>
      </rPr>
      <t xml:space="preserve"> general elections file statement of economic interest </t>
    </r>
    <r>
      <rPr>
        <u/>
        <sz val="12"/>
        <rFont val="Calibri"/>
        <family val="2"/>
      </rPr>
      <t>with the Campaign Finance Board</t>
    </r>
    <r>
      <rPr>
        <sz val="12"/>
        <rFont val="Calibri"/>
        <family val="2"/>
      </rPr>
      <t xml:space="preserve"> - within 60 days of taking office.</t>
    </r>
  </si>
  <si>
    <r>
      <t xml:space="preserve">Political Parties: </t>
    </r>
    <r>
      <rPr>
        <i/>
        <sz val="12"/>
        <rFont val="Calibri"/>
        <family val="2"/>
      </rPr>
      <t xml:space="preserve">Local Officials </t>
    </r>
    <r>
      <rPr>
        <sz val="12"/>
        <rFont val="Calibri"/>
        <family val="2"/>
      </rPr>
      <t>(holds elective office in cities of 50,000+ in metro area) and</t>
    </r>
    <r>
      <rPr>
        <i/>
        <sz val="12"/>
        <rFont val="Calibri"/>
        <family val="2"/>
      </rPr>
      <t xml:space="preserve"> Public Officials </t>
    </r>
    <r>
      <rPr>
        <sz val="12"/>
        <rFont val="Calibri"/>
        <family val="2"/>
      </rPr>
      <t xml:space="preserve">(all county commissioners--not elected in odd-years) as per 10A.01, subds. 22 and 35(27) elected at </t>
    </r>
    <r>
      <rPr>
        <u/>
        <sz val="12"/>
        <rFont val="Calibri"/>
        <family val="2"/>
      </rPr>
      <t>November</t>
    </r>
    <r>
      <rPr>
        <sz val="12"/>
        <rFont val="Calibri"/>
        <family val="2"/>
      </rPr>
      <t xml:space="preserve"> general elections file statement of economic interest </t>
    </r>
    <r>
      <rPr>
        <u/>
        <sz val="12"/>
        <rFont val="Calibri"/>
        <family val="2"/>
      </rPr>
      <t>with the Campaign Finance Board</t>
    </r>
    <r>
      <rPr>
        <sz val="12"/>
        <rFont val="Calibri"/>
        <family val="2"/>
      </rPr>
      <t xml:space="preserve"> - within 60 days of taking office.</t>
    </r>
  </si>
  <si>
    <r>
      <t xml:space="preserve">City with a Primary: </t>
    </r>
    <r>
      <rPr>
        <i/>
        <sz val="12"/>
        <rFont val="Calibri"/>
        <family val="2"/>
      </rPr>
      <t xml:space="preserve">Local Officials </t>
    </r>
    <r>
      <rPr>
        <sz val="12"/>
        <rFont val="Calibri"/>
        <family val="2"/>
      </rPr>
      <t>(holds elective office in cities of 50,000+ in metro area) and</t>
    </r>
    <r>
      <rPr>
        <i/>
        <sz val="12"/>
        <rFont val="Calibri"/>
        <family val="2"/>
      </rPr>
      <t xml:space="preserve"> Public Officials </t>
    </r>
    <r>
      <rPr>
        <sz val="12"/>
        <rFont val="Calibri"/>
        <family val="2"/>
      </rPr>
      <t xml:space="preserve">(all county commissioners--not elected in odd-years) as per 10A.01, subds. 22 and 35(27) elected at </t>
    </r>
    <r>
      <rPr>
        <u/>
        <sz val="12"/>
        <rFont val="Calibri"/>
        <family val="2"/>
      </rPr>
      <t>November</t>
    </r>
    <r>
      <rPr>
        <sz val="12"/>
        <rFont val="Calibri"/>
        <family val="2"/>
      </rPr>
      <t xml:space="preserve"> general elections file statement of economic interest </t>
    </r>
    <r>
      <rPr>
        <u/>
        <sz val="12"/>
        <rFont val="Calibri"/>
        <family val="2"/>
      </rPr>
      <t>with the Campaign Finance Board</t>
    </r>
    <r>
      <rPr>
        <sz val="12"/>
        <rFont val="Calibri"/>
        <family val="2"/>
      </rPr>
      <t xml:space="preserve"> - within 60 days of taking office.</t>
    </r>
  </si>
  <si>
    <r>
      <t xml:space="preserve">City without a Primary: </t>
    </r>
    <r>
      <rPr>
        <i/>
        <sz val="12"/>
        <rFont val="Calibri"/>
        <family val="2"/>
      </rPr>
      <t xml:space="preserve">Local Officials </t>
    </r>
    <r>
      <rPr>
        <sz val="12"/>
        <rFont val="Calibri"/>
        <family val="2"/>
      </rPr>
      <t>(holds elective office in cities of 50,000+ in metro area) and</t>
    </r>
    <r>
      <rPr>
        <i/>
        <sz val="12"/>
        <rFont val="Calibri"/>
        <family val="2"/>
      </rPr>
      <t xml:space="preserve"> Public Officials </t>
    </r>
    <r>
      <rPr>
        <sz val="12"/>
        <rFont val="Calibri"/>
        <family val="2"/>
      </rPr>
      <t xml:space="preserve">(all county commissioners--not elected in odd-years) as per 10A.01, subds. 22 and 35(27) elected at </t>
    </r>
    <r>
      <rPr>
        <u/>
        <sz val="12"/>
        <rFont val="Calibri"/>
        <family val="2"/>
      </rPr>
      <t>November</t>
    </r>
    <r>
      <rPr>
        <sz val="12"/>
        <rFont val="Calibri"/>
        <family val="2"/>
      </rPr>
      <t xml:space="preserve"> general elections file statement of economic interest </t>
    </r>
    <r>
      <rPr>
        <u/>
        <sz val="12"/>
        <rFont val="Calibri"/>
        <family val="2"/>
      </rPr>
      <t>with the Campaign Finance Board</t>
    </r>
    <r>
      <rPr>
        <sz val="12"/>
        <rFont val="Calibri"/>
        <family val="2"/>
      </rPr>
      <t xml:space="preserve"> - within 60 days of taking office.</t>
    </r>
  </si>
  <si>
    <r>
      <t xml:space="preserve">Jurisdiction with February Uniform Election Day Special Elections: </t>
    </r>
    <r>
      <rPr>
        <sz val="12"/>
        <rFont val="Calibri"/>
        <family val="2"/>
      </rPr>
      <t xml:space="preserve">School district with referendum votes on </t>
    </r>
    <r>
      <rPr>
        <b/>
        <i/>
        <u/>
        <sz val="12"/>
        <rFont val="Calibri"/>
        <family val="2"/>
      </rPr>
      <t>February Uniform Election Date</t>
    </r>
    <r>
      <rPr>
        <sz val="12"/>
        <rFont val="Calibri"/>
        <family val="2"/>
      </rPr>
      <t xml:space="preserve"> ballots submit a copy of the M.S. 126C.17, subd. 9(b) required taxpayer notice to Commissioner of Education and counties that fall within school district's boundaries. </t>
    </r>
    <r>
      <rPr>
        <i/>
        <sz val="12"/>
        <rFont val="Calibri"/>
        <family val="2"/>
      </rPr>
      <t>[School district required to notify Commissioner of Education of results within 15 days after certification of results (canvass board)]</t>
    </r>
    <r>
      <rPr>
        <sz val="12"/>
        <rFont val="Calibri"/>
        <family val="2"/>
      </rPr>
      <t xml:space="preserve"> - at least 15 days before the day of the referendum election.</t>
    </r>
  </si>
  <si>
    <r>
      <t xml:space="preserve">Election Administration: </t>
    </r>
    <r>
      <rPr>
        <sz val="12"/>
        <rFont val="Calibri"/>
        <family val="2"/>
      </rPr>
      <t xml:space="preserve">Last day for a </t>
    </r>
    <r>
      <rPr>
        <u/>
        <sz val="12"/>
        <rFont val="Calibri"/>
        <family val="2"/>
      </rPr>
      <t>Town with March Elections</t>
    </r>
    <r>
      <rPr>
        <sz val="12"/>
        <rFont val="Calibri"/>
        <family val="2"/>
      </rPr>
      <t xml:space="preserve"> (no other jurisdiction can hold any type of special election on this date) to provide written notice of </t>
    </r>
    <r>
      <rPr>
        <b/>
        <i/>
        <u/>
        <sz val="12"/>
        <rFont val="Calibri"/>
        <family val="2"/>
      </rPr>
      <t>March Town</t>
    </r>
    <r>
      <rPr>
        <sz val="12"/>
        <rFont val="Calibri"/>
        <family val="2"/>
      </rPr>
      <t xml:space="preserve"> general or, special elections to auditor (if notice is not provided earlier than this date). Last day to provide notice of special election </t>
    </r>
    <r>
      <rPr>
        <i/>
        <sz val="12"/>
        <rFont val="Calibri"/>
        <family val="2"/>
      </rPr>
      <t>cancellation.</t>
    </r>
    <r>
      <rPr>
        <sz val="12"/>
        <rFont val="Calibri"/>
        <family val="2"/>
      </rPr>
      <t xml:space="preserve"> Last day for auditor to notify OSS of election by making sure that the town's profile is correct and by adding any special election items to the election in SVRS – at least 74 days before election. (74th day is a holiday)</t>
    </r>
  </si>
  <si>
    <r>
      <t xml:space="preserve">Town with March Elections: </t>
    </r>
    <r>
      <rPr>
        <sz val="12"/>
        <rFont val="Calibri"/>
        <family val="2"/>
      </rPr>
      <t xml:space="preserve">Last day for a </t>
    </r>
    <r>
      <rPr>
        <u/>
        <sz val="12"/>
        <rFont val="Calibri"/>
        <family val="2"/>
      </rPr>
      <t>Town with March Elections</t>
    </r>
    <r>
      <rPr>
        <sz val="12"/>
        <rFont val="Calibri"/>
        <family val="2"/>
      </rPr>
      <t xml:space="preserve"> (no other jurisdiction can hold any type of special election on this date) to provide written notice of </t>
    </r>
    <r>
      <rPr>
        <b/>
        <i/>
        <u/>
        <sz val="12"/>
        <rFont val="Calibri"/>
        <family val="2"/>
      </rPr>
      <t>March Town</t>
    </r>
    <r>
      <rPr>
        <sz val="12"/>
        <rFont val="Calibri"/>
        <family val="2"/>
      </rPr>
      <t xml:space="preserve"> general or, special elections to auditor (if notice is not provided earlier than this date). Last day to provide notice of special election </t>
    </r>
    <r>
      <rPr>
        <i/>
        <sz val="12"/>
        <rFont val="Calibri"/>
        <family val="2"/>
      </rPr>
      <t>cancellation.</t>
    </r>
    <r>
      <rPr>
        <sz val="12"/>
        <rFont val="Calibri"/>
        <family val="2"/>
      </rPr>
      <t xml:space="preserve"> Last day for auditor to notify OSS of election by making sure that the town's profile is correct and by adding any special election items to the election in SVRS – at least 74 days before election. (74th day is a holiday)</t>
    </r>
  </si>
  <si>
    <r>
      <t xml:space="preserve">Election Administration: </t>
    </r>
    <r>
      <rPr>
        <sz val="12"/>
        <rFont val="Calibri"/>
        <family val="2"/>
      </rPr>
      <t>Local officials (holds elective office) elected in a metropolitan government unit (city with population over 50,000 in 7-county metro area) at November 2020 general elections file statement of economic interest with Campaign Finance Board - within 60 days of taking office.</t>
    </r>
  </si>
  <si>
    <r>
      <t xml:space="preserve">Campaign Finance: </t>
    </r>
    <r>
      <rPr>
        <sz val="12"/>
        <rFont val="Calibri"/>
        <family val="2"/>
      </rPr>
      <t>Local officials (holds elective office) elected in a metropolitan government unit (city with population over 50,000 in 7-county metro area) at November 2020 general elections file statement of economic interest with Campaign Finance Board - within 60 days of taking office.</t>
    </r>
  </si>
  <si>
    <r>
      <t xml:space="preserve">Election Administration: </t>
    </r>
    <r>
      <rPr>
        <sz val="12"/>
        <rFont val="Calibri"/>
        <family val="2"/>
      </rPr>
      <t>OSS shall notify each political party, the commissioner of revenue and the Campaign Finance Board each year and following certification of the results of each general election of the political parties that qualify for inclusion on the income tax form and property tax refund return - by July 1.</t>
    </r>
  </si>
  <si>
    <r>
      <t xml:space="preserve">Campaign Finance: </t>
    </r>
    <r>
      <rPr>
        <sz val="12"/>
        <rFont val="Calibri"/>
        <family val="2"/>
      </rPr>
      <t>OSS shall notify each political party, the commissioner of revenue and the Campaign Finance Board each year and following certification of the results of each general election of the political parties that qualify for inclusion on the income tax form and property tax refund return - by July 1.</t>
    </r>
  </si>
  <si>
    <r>
      <t xml:space="preserve">Political Parties: </t>
    </r>
    <r>
      <rPr>
        <sz val="12"/>
        <rFont val="Calibri"/>
        <family val="2"/>
      </rPr>
      <t>OSS shall notify each political party, the commissioner of revenue and the Campaign Finance Board each year and following certification of the results of each general election of the political parties that qualify for inclusion on the income tax form and property tax refund return - by July 1.</t>
    </r>
  </si>
  <si>
    <r>
      <t>Day After Thanksgiving Holiday:</t>
    </r>
    <r>
      <rPr>
        <sz val="12"/>
        <rFont val="Calibri"/>
        <family val="2"/>
      </rPr>
      <t xml:space="preserve"> Political subdivisions have the option of determining whether Friday after Thanksgiving Day shall be a holiday. Where it is determined that day after Thanksgiving is not a holiday, public business may be conducted.</t>
    </r>
  </si>
  <si>
    <r>
      <t xml:space="preserve">Political Parties: </t>
    </r>
    <r>
      <rPr>
        <sz val="12"/>
        <rFont val="Calibri"/>
        <family val="2"/>
      </rPr>
      <t>Local officials (holds elective office) elected in a metropolitan government unit (city with population over 50,000 in 7-county metro area) at November 2020 general elections file statement of economic interest with Campaign Finance Board - within 60 days of taking office.</t>
    </r>
  </si>
  <si>
    <r>
      <t xml:space="preserve">Election Administration: </t>
    </r>
    <r>
      <rPr>
        <i/>
        <sz val="12"/>
        <rFont val="Calibri"/>
        <family val="2"/>
      </rPr>
      <t>Local Officials</t>
    </r>
    <r>
      <rPr>
        <sz val="12"/>
        <rFont val="Calibri"/>
        <family val="2"/>
      </rPr>
      <t xml:space="preserve"> (holds elective office in cities of 50,000+ in metro area) and </t>
    </r>
    <r>
      <rPr>
        <i/>
        <sz val="12"/>
        <rFont val="Calibri"/>
        <family val="2"/>
      </rPr>
      <t>Public Officials</t>
    </r>
    <r>
      <rPr>
        <sz val="12"/>
        <rFont val="Calibri"/>
        <family val="2"/>
      </rPr>
      <t xml:space="preserve"> (all county commissioners) as per 10A.01, subds. 22 and 35(27) file an annual statement of economic interest with Campaign Finance Board - by the last Monday in January of each year that the individual remains in office.</t>
    </r>
  </si>
  <si>
    <r>
      <t xml:space="preserve">Campaign Finance: </t>
    </r>
    <r>
      <rPr>
        <i/>
        <sz val="12"/>
        <rFont val="Calibri"/>
        <family val="2"/>
      </rPr>
      <t>Local Officials</t>
    </r>
    <r>
      <rPr>
        <sz val="12"/>
        <rFont val="Calibri"/>
        <family val="2"/>
      </rPr>
      <t xml:space="preserve"> (holds elective office in cities of 50,000+ in metro area) and </t>
    </r>
    <r>
      <rPr>
        <i/>
        <sz val="12"/>
        <rFont val="Calibri"/>
        <family val="2"/>
      </rPr>
      <t>Public Officials</t>
    </r>
    <r>
      <rPr>
        <sz val="12"/>
        <rFont val="Calibri"/>
        <family val="2"/>
      </rPr>
      <t xml:space="preserve"> (all county commissioners) as per 10A.01, subds. 22 and 35(27) file an annual statement of economic interest with Campaign Finance Board - by the last Monday in January of each year that the individual remains in office.</t>
    </r>
  </si>
  <si>
    <r>
      <t xml:space="preserve">Political Parties: </t>
    </r>
    <r>
      <rPr>
        <i/>
        <sz val="12"/>
        <rFont val="Calibri"/>
        <family val="2"/>
      </rPr>
      <t>Local Officials</t>
    </r>
    <r>
      <rPr>
        <sz val="12"/>
        <rFont val="Calibri"/>
        <family val="2"/>
      </rPr>
      <t xml:space="preserve"> (holds elective office in cities of 50,000+ in metro area) and </t>
    </r>
    <r>
      <rPr>
        <i/>
        <sz val="12"/>
        <rFont val="Calibri"/>
        <family val="2"/>
      </rPr>
      <t>Public Officials</t>
    </r>
    <r>
      <rPr>
        <sz val="12"/>
        <rFont val="Calibri"/>
        <family val="2"/>
      </rPr>
      <t xml:space="preserve"> (all county commissioners) as per 10A.01, subds. 22 and 35(27) file an annual statement of economic interest with Campaign Finance Board- by the last Monday in January of each year that the individual remains in office.</t>
    </r>
  </si>
  <si>
    <r>
      <t xml:space="preserve">City with a Primary: </t>
    </r>
    <r>
      <rPr>
        <i/>
        <sz val="12"/>
        <rFont val="Calibri"/>
        <family val="2"/>
      </rPr>
      <t>Local Officials</t>
    </r>
    <r>
      <rPr>
        <sz val="12"/>
        <rFont val="Calibri"/>
        <family val="2"/>
      </rPr>
      <t xml:space="preserve"> (holds elective office in cities of 50,000+ in metro area) and </t>
    </r>
    <r>
      <rPr>
        <i/>
        <sz val="12"/>
        <rFont val="Calibri"/>
        <family val="2"/>
      </rPr>
      <t>Public Officials</t>
    </r>
    <r>
      <rPr>
        <sz val="12"/>
        <rFont val="Calibri"/>
        <family val="2"/>
      </rPr>
      <t xml:space="preserve"> (all county commissioners) as per 10A.01, subds. 22 and 35(27) file an annual statement of economic interest with the Campaign Finance Board - by the last Monday in January of each year that the individual remains in office.</t>
    </r>
  </si>
  <si>
    <r>
      <t xml:space="preserve">City without a Primary: </t>
    </r>
    <r>
      <rPr>
        <i/>
        <sz val="12"/>
        <rFont val="Calibri"/>
        <family val="2"/>
      </rPr>
      <t>Local Officials</t>
    </r>
    <r>
      <rPr>
        <sz val="12"/>
        <rFont val="Calibri"/>
        <family val="2"/>
      </rPr>
      <t xml:space="preserve"> (holds elective office in cities of 50,000+ in metro area) and </t>
    </r>
    <r>
      <rPr>
        <i/>
        <sz val="12"/>
        <rFont val="Calibri"/>
        <family val="2"/>
      </rPr>
      <t>Public Officials</t>
    </r>
    <r>
      <rPr>
        <sz val="12"/>
        <rFont val="Calibri"/>
        <family val="2"/>
      </rPr>
      <t xml:space="preserve"> (all county commissioners) as per 10A.01, subds. 22 and 35(27) file an annual statement of economic interest with the Campaign Finance Board - by the last Monday in January of each year that the individual remains in office.</t>
    </r>
  </si>
  <si>
    <r>
      <t xml:space="preserve">Jurisdiction with April Uniform Election Day Special Election: </t>
    </r>
    <r>
      <rPr>
        <sz val="12"/>
        <rFont val="Calibri"/>
        <family val="2"/>
      </rPr>
      <t xml:space="preserve">Last day to provide written notice of </t>
    </r>
    <r>
      <rPr>
        <b/>
        <i/>
        <u/>
        <sz val="12"/>
        <rFont val="Calibri"/>
        <family val="2"/>
      </rPr>
      <t>April Uniform Election Date</t>
    </r>
    <r>
      <rPr>
        <sz val="12"/>
        <rFont val="Calibri"/>
        <family val="2"/>
      </rPr>
      <t xml:space="preserve"> special and/or mail elections to auditor (if notice is not provided earlier than this date). Last day to provide notice of special election </t>
    </r>
    <r>
      <rPr>
        <i/>
        <sz val="12"/>
        <rFont val="Calibri"/>
        <family val="2"/>
      </rPr>
      <t>cancellation.</t>
    </r>
    <r>
      <rPr>
        <sz val="12"/>
        <rFont val="Calibri"/>
        <family val="2"/>
      </rPr>
      <t xml:space="preserve"> Last day for auditor to notify OSS of special and/or mail elections by scheduling the election in SVRS – at least 74 days before election.</t>
    </r>
  </si>
  <si>
    <r>
      <t xml:space="preserve">Election Administration: </t>
    </r>
    <r>
      <rPr>
        <sz val="12"/>
        <rFont val="Calibri"/>
        <family val="2"/>
      </rPr>
      <t xml:space="preserve">Last day for all </t>
    </r>
    <r>
      <rPr>
        <b/>
        <i/>
        <u/>
        <sz val="12"/>
        <rFont val="Calibri"/>
        <family val="2"/>
      </rPr>
      <t>Odd-Year Primary Election Date</t>
    </r>
    <r>
      <rPr>
        <sz val="12"/>
        <rFont val="Calibri"/>
        <family val="2"/>
      </rPr>
      <t xml:space="preserve"> special </t>
    </r>
    <r>
      <rPr>
        <b/>
        <sz val="12"/>
        <rFont val="Calibri"/>
        <family val="2"/>
      </rPr>
      <t>election</t>
    </r>
    <r>
      <rPr>
        <sz val="12"/>
        <rFont val="Calibri"/>
        <family val="2"/>
      </rPr>
      <t xml:space="preserve"> (</t>
    </r>
    <r>
      <rPr>
        <i/>
        <sz val="12"/>
        <rFont val="Calibri"/>
        <family val="2"/>
      </rPr>
      <t>not</t>
    </r>
    <r>
      <rPr>
        <sz val="12"/>
        <rFont val="Calibri"/>
        <family val="2"/>
      </rPr>
      <t xml:space="preserve"> primary or special primary) candidates/committees to file </t>
    </r>
    <r>
      <rPr>
        <i/>
        <sz val="12"/>
        <rFont val="Calibri"/>
        <family val="2"/>
      </rPr>
      <t>Campaign Financial Report Certification of Filing.</t>
    </r>
    <r>
      <rPr>
        <sz val="12"/>
        <rFont val="Calibri"/>
        <family val="2"/>
      </rPr>
      <t xml:space="preserve"> A jurisdiction clerk who </t>
    </r>
    <r>
      <rPr>
        <u/>
        <sz val="12"/>
        <rFont val="Calibri"/>
        <family val="2"/>
      </rPr>
      <t>issues</t>
    </r>
    <r>
      <rPr>
        <sz val="12"/>
        <rFont val="Calibri"/>
        <family val="2"/>
      </rPr>
      <t xml:space="preserve"> a certificate of election to a candidate who </t>
    </r>
    <r>
      <rPr>
        <u/>
        <sz val="12"/>
        <rFont val="Calibri"/>
        <family val="2"/>
      </rPr>
      <t>has not certified</t>
    </r>
    <r>
      <rPr>
        <sz val="12"/>
        <rFont val="Calibri"/>
        <family val="2"/>
      </rPr>
      <t xml:space="preserve"> that all reports required have been filed is </t>
    </r>
    <r>
      <rPr>
        <u/>
        <sz val="12"/>
        <rFont val="Calibri"/>
        <family val="2"/>
      </rPr>
      <t>guilty of a misdemeanor</t>
    </r>
    <r>
      <rPr>
        <i/>
        <sz val="12"/>
        <rFont val="Calibri"/>
        <family val="2"/>
      </rPr>
      <t xml:space="preserve"> – </t>
    </r>
    <r>
      <rPr>
        <sz val="12"/>
        <rFont val="Calibri"/>
        <family val="2"/>
      </rPr>
      <t>no later than 7 days after the general or special election (</t>
    </r>
    <r>
      <rPr>
        <i/>
        <sz val="12"/>
        <rFont val="Calibri"/>
        <family val="2"/>
      </rPr>
      <t xml:space="preserve">not </t>
    </r>
    <r>
      <rPr>
        <sz val="12"/>
        <rFont val="Calibri"/>
        <family val="2"/>
      </rPr>
      <t>a primary or special primary).</t>
    </r>
  </si>
  <si>
    <r>
      <t xml:space="preserve">Campaign Finance: </t>
    </r>
    <r>
      <rPr>
        <sz val="12"/>
        <rFont val="Calibri"/>
        <family val="2"/>
      </rPr>
      <t xml:space="preserve">Last day for all </t>
    </r>
    <r>
      <rPr>
        <b/>
        <i/>
        <u/>
        <sz val="12"/>
        <rFont val="Calibri"/>
        <family val="2"/>
      </rPr>
      <t>Odd-Year Primary Election Date</t>
    </r>
    <r>
      <rPr>
        <sz val="12"/>
        <rFont val="Calibri"/>
        <family val="2"/>
      </rPr>
      <t xml:space="preserve"> special </t>
    </r>
    <r>
      <rPr>
        <b/>
        <sz val="12"/>
        <rFont val="Calibri"/>
        <family val="2"/>
      </rPr>
      <t>election</t>
    </r>
    <r>
      <rPr>
        <sz val="12"/>
        <rFont val="Calibri"/>
        <family val="2"/>
      </rPr>
      <t xml:space="preserve"> (</t>
    </r>
    <r>
      <rPr>
        <i/>
        <sz val="12"/>
        <rFont val="Calibri"/>
        <family val="2"/>
      </rPr>
      <t>not</t>
    </r>
    <r>
      <rPr>
        <sz val="12"/>
        <rFont val="Calibri"/>
        <family val="2"/>
      </rPr>
      <t xml:space="preserve"> primary or special primary) candidates/committees to file </t>
    </r>
    <r>
      <rPr>
        <i/>
        <sz val="12"/>
        <rFont val="Calibri"/>
        <family val="2"/>
      </rPr>
      <t>Campaign Financial Report Certification of Filing.</t>
    </r>
    <r>
      <rPr>
        <sz val="12"/>
        <rFont val="Calibri"/>
        <family val="2"/>
      </rPr>
      <t xml:space="preserve"> A jurisdiction clerk who </t>
    </r>
    <r>
      <rPr>
        <u/>
        <sz val="12"/>
        <rFont val="Calibri"/>
        <family val="2"/>
      </rPr>
      <t>issues</t>
    </r>
    <r>
      <rPr>
        <sz val="12"/>
        <rFont val="Calibri"/>
        <family val="2"/>
      </rPr>
      <t xml:space="preserve"> a certificate of election to a candidate who </t>
    </r>
    <r>
      <rPr>
        <u/>
        <sz val="12"/>
        <rFont val="Calibri"/>
        <family val="2"/>
      </rPr>
      <t>has not certified</t>
    </r>
    <r>
      <rPr>
        <sz val="12"/>
        <rFont val="Calibri"/>
        <family val="2"/>
      </rPr>
      <t xml:space="preserve"> that all reports required have been filed is </t>
    </r>
    <r>
      <rPr>
        <u/>
        <sz val="12"/>
        <rFont val="Calibri"/>
        <family val="2"/>
      </rPr>
      <t>guilty of a misdemeanor</t>
    </r>
    <r>
      <rPr>
        <i/>
        <sz val="12"/>
        <rFont val="Calibri"/>
        <family val="2"/>
      </rPr>
      <t xml:space="preserve"> – </t>
    </r>
    <r>
      <rPr>
        <sz val="12"/>
        <rFont val="Calibri"/>
        <family val="2"/>
      </rPr>
      <t>no later than 7 days after the general or special election (</t>
    </r>
    <r>
      <rPr>
        <i/>
        <sz val="12"/>
        <rFont val="Calibri"/>
        <family val="2"/>
      </rPr>
      <t xml:space="preserve">not </t>
    </r>
    <r>
      <rPr>
        <sz val="12"/>
        <rFont val="Calibri"/>
        <family val="2"/>
      </rPr>
      <t>a primary or special primary).</t>
    </r>
  </si>
  <si>
    <r>
      <t xml:space="preserve">Political Parties: </t>
    </r>
    <r>
      <rPr>
        <sz val="12"/>
        <rFont val="Calibri"/>
        <family val="2"/>
      </rPr>
      <t xml:space="preserve">Last day for all </t>
    </r>
    <r>
      <rPr>
        <b/>
        <i/>
        <u/>
        <sz val="12"/>
        <rFont val="Calibri"/>
        <family val="2"/>
      </rPr>
      <t>Odd-Year Primary Election Date</t>
    </r>
    <r>
      <rPr>
        <sz val="12"/>
        <rFont val="Calibri"/>
        <family val="2"/>
      </rPr>
      <t xml:space="preserve"> special </t>
    </r>
    <r>
      <rPr>
        <b/>
        <sz val="12"/>
        <rFont val="Calibri"/>
        <family val="2"/>
      </rPr>
      <t>election</t>
    </r>
    <r>
      <rPr>
        <sz val="12"/>
        <rFont val="Calibri"/>
        <family val="2"/>
      </rPr>
      <t xml:space="preserve"> (</t>
    </r>
    <r>
      <rPr>
        <i/>
        <sz val="12"/>
        <rFont val="Calibri"/>
        <family val="2"/>
      </rPr>
      <t>not</t>
    </r>
    <r>
      <rPr>
        <sz val="12"/>
        <rFont val="Calibri"/>
        <family val="2"/>
      </rPr>
      <t xml:space="preserve"> primary or special primary) candidates/committees to file </t>
    </r>
    <r>
      <rPr>
        <i/>
        <sz val="12"/>
        <rFont val="Calibri"/>
        <family val="2"/>
      </rPr>
      <t>Campaign Financial Report Certification of Filing.</t>
    </r>
    <r>
      <rPr>
        <sz val="12"/>
        <rFont val="Calibri"/>
        <family val="2"/>
      </rPr>
      <t xml:space="preserve"> A jurisdiction clerk who </t>
    </r>
    <r>
      <rPr>
        <u/>
        <sz val="12"/>
        <rFont val="Calibri"/>
        <family val="2"/>
      </rPr>
      <t>issues</t>
    </r>
    <r>
      <rPr>
        <sz val="12"/>
        <rFont val="Calibri"/>
        <family val="2"/>
      </rPr>
      <t xml:space="preserve"> a certificate of election to a candidate who </t>
    </r>
    <r>
      <rPr>
        <u/>
        <sz val="12"/>
        <rFont val="Calibri"/>
        <family val="2"/>
      </rPr>
      <t>has not certified</t>
    </r>
    <r>
      <rPr>
        <sz val="12"/>
        <rFont val="Calibri"/>
        <family val="2"/>
      </rPr>
      <t xml:space="preserve"> that all reports required have been filed is </t>
    </r>
    <r>
      <rPr>
        <u/>
        <sz val="12"/>
        <rFont val="Calibri"/>
        <family val="2"/>
      </rPr>
      <t>guilty of a misdemeanor</t>
    </r>
    <r>
      <rPr>
        <i/>
        <sz val="12"/>
        <rFont val="Calibri"/>
        <family val="2"/>
      </rPr>
      <t xml:space="preserve"> – </t>
    </r>
    <r>
      <rPr>
        <sz val="12"/>
        <rFont val="Calibri"/>
        <family val="2"/>
      </rPr>
      <t>no later than 7 days after the general or special election (</t>
    </r>
    <r>
      <rPr>
        <i/>
        <sz val="12"/>
        <rFont val="Calibri"/>
        <family val="2"/>
      </rPr>
      <t xml:space="preserve">not </t>
    </r>
    <r>
      <rPr>
        <sz val="12"/>
        <rFont val="Calibri"/>
        <family val="2"/>
      </rPr>
      <t>a primary or special primary).</t>
    </r>
  </si>
  <si>
    <r>
      <t xml:space="preserve">City with a Primary: </t>
    </r>
    <r>
      <rPr>
        <sz val="12"/>
        <rFont val="Calibri"/>
        <family val="2"/>
      </rPr>
      <t xml:space="preserve">Last day for all </t>
    </r>
    <r>
      <rPr>
        <b/>
        <i/>
        <u/>
        <sz val="12"/>
        <rFont val="Calibri"/>
        <family val="2"/>
      </rPr>
      <t>Odd-Year Primary Election Date</t>
    </r>
    <r>
      <rPr>
        <sz val="12"/>
        <rFont val="Calibri"/>
        <family val="2"/>
      </rPr>
      <t xml:space="preserve"> special </t>
    </r>
    <r>
      <rPr>
        <b/>
        <sz val="12"/>
        <rFont val="Calibri"/>
        <family val="2"/>
      </rPr>
      <t>election</t>
    </r>
    <r>
      <rPr>
        <sz val="12"/>
        <rFont val="Calibri"/>
        <family val="2"/>
      </rPr>
      <t xml:space="preserve"> (</t>
    </r>
    <r>
      <rPr>
        <i/>
        <sz val="12"/>
        <rFont val="Calibri"/>
        <family val="2"/>
      </rPr>
      <t>not</t>
    </r>
    <r>
      <rPr>
        <sz val="12"/>
        <rFont val="Calibri"/>
        <family val="2"/>
      </rPr>
      <t xml:space="preserve"> primary or special primary) candidates/committees to file </t>
    </r>
    <r>
      <rPr>
        <i/>
        <sz val="12"/>
        <rFont val="Calibri"/>
        <family val="2"/>
      </rPr>
      <t>Campaign Financial Report Certification of Filing.</t>
    </r>
    <r>
      <rPr>
        <sz val="12"/>
        <rFont val="Calibri"/>
        <family val="2"/>
      </rPr>
      <t xml:space="preserve"> A jurisdiction clerk who </t>
    </r>
    <r>
      <rPr>
        <u/>
        <sz val="12"/>
        <rFont val="Calibri"/>
        <family val="2"/>
      </rPr>
      <t>issues</t>
    </r>
    <r>
      <rPr>
        <sz val="12"/>
        <rFont val="Calibri"/>
        <family val="2"/>
      </rPr>
      <t xml:space="preserve"> a certificate of election to a candidate who </t>
    </r>
    <r>
      <rPr>
        <u/>
        <sz val="12"/>
        <rFont val="Calibri"/>
        <family val="2"/>
      </rPr>
      <t>has not certified</t>
    </r>
    <r>
      <rPr>
        <sz val="12"/>
        <rFont val="Calibri"/>
        <family val="2"/>
      </rPr>
      <t xml:space="preserve"> that all reports required have been filed is </t>
    </r>
    <r>
      <rPr>
        <u/>
        <sz val="12"/>
        <rFont val="Calibri"/>
        <family val="2"/>
      </rPr>
      <t>guilty of a misdemeanor</t>
    </r>
    <r>
      <rPr>
        <i/>
        <sz val="12"/>
        <rFont val="Calibri"/>
        <family val="2"/>
      </rPr>
      <t xml:space="preserve"> – </t>
    </r>
    <r>
      <rPr>
        <sz val="12"/>
        <rFont val="Calibri"/>
        <family val="2"/>
      </rPr>
      <t>no later than 7 days after the general or special election (</t>
    </r>
    <r>
      <rPr>
        <i/>
        <sz val="12"/>
        <rFont val="Calibri"/>
        <family val="2"/>
      </rPr>
      <t xml:space="preserve">not </t>
    </r>
    <r>
      <rPr>
        <sz val="12"/>
        <rFont val="Calibri"/>
        <family val="2"/>
      </rPr>
      <t>a primary or special primary).</t>
    </r>
  </si>
  <si>
    <r>
      <t xml:space="preserve">School District with a Primary: </t>
    </r>
    <r>
      <rPr>
        <sz val="12"/>
        <rFont val="Calibri"/>
        <family val="2"/>
      </rPr>
      <t xml:space="preserve">Last day for all </t>
    </r>
    <r>
      <rPr>
        <b/>
        <i/>
        <u/>
        <sz val="12"/>
        <rFont val="Calibri"/>
        <family val="2"/>
      </rPr>
      <t>Odd-Year Primary Election Date</t>
    </r>
    <r>
      <rPr>
        <sz val="12"/>
        <rFont val="Calibri"/>
        <family val="2"/>
      </rPr>
      <t xml:space="preserve"> special </t>
    </r>
    <r>
      <rPr>
        <b/>
        <sz val="12"/>
        <rFont val="Calibri"/>
        <family val="2"/>
      </rPr>
      <t>election</t>
    </r>
    <r>
      <rPr>
        <sz val="12"/>
        <rFont val="Calibri"/>
        <family val="2"/>
      </rPr>
      <t xml:space="preserve"> (</t>
    </r>
    <r>
      <rPr>
        <i/>
        <sz val="12"/>
        <rFont val="Calibri"/>
        <family val="2"/>
      </rPr>
      <t>not</t>
    </r>
    <r>
      <rPr>
        <sz val="12"/>
        <rFont val="Calibri"/>
        <family val="2"/>
      </rPr>
      <t xml:space="preserve"> primary or special primary) candidates/committees to file </t>
    </r>
    <r>
      <rPr>
        <i/>
        <sz val="12"/>
        <rFont val="Calibri"/>
        <family val="2"/>
      </rPr>
      <t>Campaign Financial Report Certification of Filing.</t>
    </r>
    <r>
      <rPr>
        <sz val="12"/>
        <rFont val="Calibri"/>
        <family val="2"/>
      </rPr>
      <t xml:space="preserve"> A jurisdiction clerk who </t>
    </r>
    <r>
      <rPr>
        <u/>
        <sz val="12"/>
        <rFont val="Calibri"/>
        <family val="2"/>
      </rPr>
      <t>issues</t>
    </r>
    <r>
      <rPr>
        <sz val="12"/>
        <rFont val="Calibri"/>
        <family val="2"/>
      </rPr>
      <t xml:space="preserve"> a certificate of election to a candidate who </t>
    </r>
    <r>
      <rPr>
        <u/>
        <sz val="12"/>
        <rFont val="Calibri"/>
        <family val="2"/>
      </rPr>
      <t>has not certified</t>
    </r>
    <r>
      <rPr>
        <sz val="12"/>
        <rFont val="Calibri"/>
        <family val="2"/>
      </rPr>
      <t xml:space="preserve"> that all reports required have been filed is </t>
    </r>
    <r>
      <rPr>
        <u/>
        <sz val="12"/>
        <rFont val="Calibri"/>
        <family val="2"/>
      </rPr>
      <t>guilty of a misdemeanor</t>
    </r>
    <r>
      <rPr>
        <i/>
        <sz val="12"/>
        <rFont val="Calibri"/>
        <family val="2"/>
      </rPr>
      <t xml:space="preserve"> – </t>
    </r>
    <r>
      <rPr>
        <sz val="12"/>
        <rFont val="Calibri"/>
        <family val="2"/>
      </rPr>
      <t>no later than 7 days after the general or special election (</t>
    </r>
    <r>
      <rPr>
        <i/>
        <sz val="12"/>
        <rFont val="Calibri"/>
        <family val="2"/>
      </rPr>
      <t xml:space="preserve">not </t>
    </r>
    <r>
      <rPr>
        <sz val="12"/>
        <rFont val="Calibri"/>
        <family val="2"/>
      </rPr>
      <t>a primary or special primary).</t>
    </r>
  </si>
  <si>
    <r>
      <t xml:space="preserve">Election Administration: </t>
    </r>
    <r>
      <rPr>
        <sz val="12"/>
        <rFont val="Calibri"/>
        <family val="2"/>
      </rPr>
      <t xml:space="preserve">If a municipality or county (unorganized territories) has chosen mail </t>
    </r>
    <r>
      <rPr>
        <i/>
        <sz val="12"/>
        <rFont val="Calibri"/>
        <family val="2"/>
      </rPr>
      <t>balloting</t>
    </r>
    <r>
      <rPr>
        <sz val="12"/>
        <rFont val="Calibri"/>
        <family val="2"/>
      </rPr>
      <t xml:space="preserve"> for their elections, last day to provide notice (post) of mail balloting and the special mail procedure for </t>
    </r>
    <r>
      <rPr>
        <b/>
        <i/>
        <u/>
        <sz val="12"/>
        <rFont val="Calibri"/>
        <family val="2"/>
      </rPr>
      <t>Odd-Year General Election Date</t>
    </r>
    <r>
      <rPr>
        <sz val="12"/>
        <rFont val="Calibri"/>
        <family val="2"/>
      </rPr>
      <t xml:space="preserve"> elections. If 1st mail ballot election, an </t>
    </r>
    <r>
      <rPr>
        <i/>
        <sz val="12"/>
        <rFont val="Calibri"/>
        <family val="2"/>
      </rPr>
      <t>additional</t>
    </r>
    <r>
      <rPr>
        <sz val="12"/>
        <rFont val="Calibri"/>
        <family val="2"/>
      </rPr>
      <t xml:space="preserve"> notice must be given by a </t>
    </r>
    <r>
      <rPr>
        <i/>
        <sz val="12"/>
        <rFont val="Calibri"/>
        <family val="2"/>
      </rPr>
      <t>different</t>
    </r>
    <r>
      <rPr>
        <sz val="12"/>
        <rFont val="Calibri"/>
        <family val="2"/>
      </rPr>
      <t xml:space="preserve"> method - at least 10 weeks prior to the election.</t>
    </r>
  </si>
  <si>
    <r>
      <t>School District without a Primary:</t>
    </r>
    <r>
      <rPr>
        <sz val="12"/>
        <rFont val="Calibri"/>
        <family val="2"/>
      </rPr>
      <t xml:space="preserve"> Last day to pre-register for  </t>
    </r>
    <r>
      <rPr>
        <b/>
        <i/>
        <u/>
        <sz val="12"/>
        <rFont val="Calibri"/>
        <family val="2"/>
      </rPr>
      <t>Odd-Year General Election Date</t>
    </r>
    <r>
      <rPr>
        <sz val="12"/>
        <rFont val="Calibri"/>
        <family val="2"/>
      </rPr>
      <t xml:space="preserve"> elections. Paper applications received in person or by mail have a 5:00 p.m. deadline. Online voter registrations received through OSS secure website have an 11:59 p.m. deadline – closes 21 days before election.</t>
    </r>
  </si>
  <si>
    <r>
      <t>Day After Thanksgiving Holiday:</t>
    </r>
    <r>
      <rPr>
        <sz val="12"/>
        <rFont val="Calibri"/>
        <family val="2"/>
      </rPr>
      <t xml:space="preserve"> Political subdivisions have the option of determining whether Friday after Thanksgiving Day shall be a holiday. Where it is determined that day after Thanksgiving is </t>
    </r>
    <r>
      <rPr>
        <i/>
        <sz val="12"/>
        <rFont val="Calibri"/>
        <family val="2"/>
      </rPr>
      <t>not</t>
    </r>
    <r>
      <rPr>
        <sz val="12"/>
        <rFont val="Calibri"/>
        <family val="2"/>
      </rPr>
      <t xml:space="preserve"> a holiday, public business may be conducted.</t>
    </r>
  </si>
  <si>
    <r>
      <t xml:space="preserve">Election Administration: </t>
    </r>
    <r>
      <rPr>
        <sz val="12"/>
        <rFont val="Calibri"/>
        <family val="2"/>
      </rPr>
      <t xml:space="preserve">Filing officers who receive </t>
    </r>
    <r>
      <rPr>
        <i/>
        <sz val="12"/>
        <rFont val="Calibri"/>
        <family val="2"/>
      </rPr>
      <t>financial reports</t>
    </r>
    <r>
      <rPr>
        <sz val="12"/>
        <rFont val="Calibri"/>
        <family val="2"/>
      </rPr>
      <t xml:space="preserve"> as per M.S. 211A.02 must post them on their public </t>
    </r>
    <r>
      <rPr>
        <i/>
        <sz val="12"/>
        <rFont val="Calibri"/>
        <family val="2"/>
      </rPr>
      <t>websites</t>
    </r>
    <r>
      <rPr>
        <sz val="12"/>
        <rFont val="Calibri"/>
        <family val="2"/>
      </rPr>
      <t xml:space="preserve"> (if one is maintained) within 30 days of receipt of report. Officer must provide link to that webpage to Campaign Finance Board. Does not apply to cities or towns with fewer than 400 registered voters as of January 1 of the year of the election. Reports are kept on website for 4 years.</t>
    </r>
  </si>
  <si>
    <r>
      <t xml:space="preserve">Election Administration: </t>
    </r>
    <r>
      <rPr>
        <i/>
        <sz val="12"/>
        <rFont val="Calibri"/>
        <family val="2"/>
      </rPr>
      <t>Local Officials</t>
    </r>
    <r>
      <rPr>
        <sz val="12"/>
        <rFont val="Calibri"/>
        <family val="2"/>
      </rPr>
      <t xml:space="preserve"> (holds elective office in cities of 50,000+ in metro area) and </t>
    </r>
    <r>
      <rPr>
        <i/>
        <sz val="12"/>
        <rFont val="Calibri"/>
        <family val="2"/>
      </rPr>
      <t>Public Officials</t>
    </r>
    <r>
      <rPr>
        <sz val="12"/>
        <rFont val="Calibri"/>
        <family val="2"/>
      </rPr>
      <t xml:space="preserve"> (all county commissioners) as per 10A.01, subds. 22 and 35(27) file an annual statement of economic interest with the Campaign Finance Board  - by the last Monday in January of each year that the individual remains in office.</t>
    </r>
  </si>
  <si>
    <r>
      <t xml:space="preserve">Campaign Finance: </t>
    </r>
    <r>
      <rPr>
        <i/>
        <sz val="12"/>
        <rFont val="Calibri"/>
        <family val="2"/>
      </rPr>
      <t>Local Officials</t>
    </r>
    <r>
      <rPr>
        <sz val="12"/>
        <rFont val="Calibri"/>
        <family val="2"/>
      </rPr>
      <t xml:space="preserve"> (holds elective office in cities of 50,000+ in metro area) and </t>
    </r>
    <r>
      <rPr>
        <i/>
        <sz val="12"/>
        <rFont val="Calibri"/>
        <family val="2"/>
      </rPr>
      <t>Public Officials</t>
    </r>
    <r>
      <rPr>
        <sz val="12"/>
        <rFont val="Calibri"/>
        <family val="2"/>
      </rPr>
      <t xml:space="preserve"> (all county commissioners) as per 10A.01, subds. 22 and 35(27) file an annual statement of economic interest with the Campaign Finance Board - by the last Monday in January of each year that the individual remains in office.</t>
    </r>
  </si>
  <si>
    <r>
      <t xml:space="preserve">Political Parties: </t>
    </r>
    <r>
      <rPr>
        <i/>
        <sz val="12"/>
        <rFont val="Calibri"/>
        <family val="2"/>
      </rPr>
      <t>Local Officials</t>
    </r>
    <r>
      <rPr>
        <sz val="12"/>
        <rFont val="Calibri"/>
        <family val="2"/>
      </rPr>
      <t xml:space="preserve"> (holds elective office in cities of 50,000+ in metro area) and </t>
    </r>
    <r>
      <rPr>
        <i/>
        <sz val="12"/>
        <rFont val="Calibri"/>
        <family val="2"/>
      </rPr>
      <t>Public Officials</t>
    </r>
    <r>
      <rPr>
        <sz val="12"/>
        <rFont val="Calibri"/>
        <family val="2"/>
      </rPr>
      <t xml:space="preserve"> (all county commissioners) as per 10A.01, subds. 22 and 35(27) file an annual statement of economic interest with the Campaign Finance Board - by the last Monday in January of each year that the individual remains in office.</t>
    </r>
  </si>
  <si>
    <r>
      <t>Calculation of Dates:</t>
    </r>
    <r>
      <rPr>
        <sz val="11"/>
        <rFont val="Calibri"/>
        <family val="2"/>
        <scheme val="minor"/>
      </rPr>
      <t xml:space="preserve">
Dates on the 2021 Minnesota Election Calendars are calculated in the following manner, pursuant to M.S. 331A.08, subds. 1-2; 645.13-.15; and .151:  When counting the number of days before an election or other event, the day before the event is the first day counted. When counting the number of days after an election or other event, the day after the event is the first day counted.  When the last day falls on a weekend or legal holiday, that day is usually omitted from the computation. 
</t>
    </r>
    <r>
      <rPr>
        <b/>
        <sz val="11"/>
        <rFont val="Calibri"/>
        <family val="2"/>
        <scheme val="minor"/>
      </rPr>
      <t>Note:</t>
    </r>
    <r>
      <rPr>
        <sz val="11"/>
        <rFont val="Calibri"/>
        <family val="2"/>
        <scheme val="minor"/>
      </rPr>
      <t xml:space="preserve"> When Minnesota Election Law requires that a jurisdiction's administrative action be taken on or before a date that falls on a weekend, this calendar usually uses the previous Friday date to ensure timely action.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</si>
</sst>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409]d\-mmm\-yy;@"/>
    <numFmt numFmtId="166" formatCode="mmmm\ dd\,\ yyyy\_x000a_dddd"/>
  </numFmts>
  <fonts count="27" x14ac:knownFonts="1">
    <font>
      <sz val="10"/>
      <name val="Arial"/>
    </font>
    <font>
      <sz val="8"/>
      <name val="Arial"/>
      <family val="2"/>
    </font>
    <font>
      <sz val="16"/>
      <name val="Times New Roman"/>
      <family val="1"/>
    </font>
    <font>
      <sz val="10"/>
      <name val="Arial"/>
      <family val="2"/>
    </font>
    <font>
      <b/>
      <sz val="16"/>
      <name val="Calibri"/>
      <family val="2"/>
      <scheme val="minor"/>
    </font>
    <font>
      <sz val="10"/>
      <name val="Calibri"/>
      <family val="2"/>
      <scheme val="minor"/>
    </font>
    <font>
      <sz val="12"/>
      <name val="Calibri"/>
      <family val="2"/>
      <scheme val="minor"/>
    </font>
    <font>
      <sz val="9"/>
      <name val="Calibri"/>
      <family val="2"/>
      <scheme val="minor"/>
    </font>
    <font>
      <b/>
      <sz val="10"/>
      <name val="Calibri"/>
      <family val="2"/>
      <scheme val="minor"/>
    </font>
    <font>
      <sz val="9"/>
      <name val="Arial"/>
      <family val="2"/>
    </font>
    <font>
      <sz val="11"/>
      <name val="Calibri"/>
      <family val="2"/>
      <scheme val="minor"/>
    </font>
    <font>
      <sz val="11"/>
      <name val="Times New Roman"/>
      <family val="1"/>
    </font>
    <font>
      <sz val="11"/>
      <name val="Arial"/>
      <family val="2"/>
    </font>
    <font>
      <b/>
      <sz val="11"/>
      <name val="Calibri"/>
      <family val="2"/>
      <scheme val="minor"/>
    </font>
    <font>
      <sz val="8.5"/>
      <name val="Calibri"/>
      <family val="2"/>
      <scheme val="minor"/>
    </font>
    <font>
      <sz val="11"/>
      <color theme="0"/>
      <name val="Calibri"/>
      <family val="2"/>
      <scheme val="minor"/>
    </font>
    <font>
      <b/>
      <sz val="10"/>
      <name val="Arial"/>
      <family val="2"/>
    </font>
    <font>
      <i/>
      <sz val="8"/>
      <name val="Calibri"/>
      <family val="2"/>
      <scheme val="minor"/>
    </font>
    <font>
      <b/>
      <sz val="12"/>
      <name val="Calibri"/>
      <family val="2"/>
    </font>
    <font>
      <b/>
      <u/>
      <sz val="12"/>
      <name val="Calibri"/>
      <family val="2"/>
    </font>
    <font>
      <sz val="12"/>
      <name val="Calibri"/>
      <family val="2"/>
    </font>
    <font>
      <u/>
      <sz val="12"/>
      <name val="Calibri"/>
      <family val="2"/>
    </font>
    <font>
      <b/>
      <i/>
      <sz val="12"/>
      <name val="Calibri"/>
      <family val="2"/>
    </font>
    <font>
      <b/>
      <i/>
      <u/>
      <sz val="12"/>
      <name val="Calibri"/>
      <family val="2"/>
    </font>
    <font>
      <i/>
      <sz val="12"/>
      <name val="Calibri"/>
      <family val="2"/>
    </font>
    <font>
      <i/>
      <u/>
      <sz val="12"/>
      <name val="Calibri"/>
      <family val="2"/>
    </font>
    <font>
      <u val="double"/>
      <sz val="12"/>
      <name val="Calibr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63">
    <xf numFmtId="0" fontId="0" fillId="0" borderId="0" xfId="0"/>
    <xf numFmtId="0" fontId="0" fillId="0" borderId="0" xfId="0" applyAlignment="1">
      <alignment horizontal="center"/>
    </xf>
    <xf numFmtId="15" fontId="0" fillId="0" borderId="0" xfId="0" applyNumberFormat="1" applyAlignment="1">
      <alignment horizontal="center"/>
    </xf>
    <xf numFmtId="0" fontId="0" fillId="0" borderId="0" xfId="0" applyFill="1"/>
    <xf numFmtId="15" fontId="0" fillId="0" borderId="0" xfId="0" applyNumberFormat="1" applyFill="1" applyAlignment="1">
      <alignment horizontal="center"/>
    </xf>
    <xf numFmtId="0" fontId="3" fillId="0" borderId="0" xfId="0" applyFont="1"/>
    <xf numFmtId="165" fontId="0" fillId="0" borderId="0" xfId="0" applyNumberFormat="1" applyAlignment="1">
      <alignment horizontal="center"/>
    </xf>
    <xf numFmtId="165" fontId="3" fillId="0" borderId="0" xfId="0" applyNumberFormat="1" applyFont="1" applyAlignment="1">
      <alignment horizontal="center"/>
    </xf>
    <xf numFmtId="0" fontId="9" fillId="0" borderId="0" xfId="0" applyFont="1"/>
    <xf numFmtId="0" fontId="5" fillId="0" borderId="0" xfId="0" applyFont="1" applyProtection="1">
      <protection locked="0"/>
    </xf>
    <xf numFmtId="0" fontId="5" fillId="0" borderId="1" xfId="0" applyFont="1" applyFill="1" applyBorder="1" applyAlignment="1" applyProtection="1">
      <alignment horizontal="center" vertical="center" wrapText="1"/>
      <protection locked="0"/>
    </xf>
    <xf numFmtId="49" fontId="10" fillId="0" borderId="0" xfId="0" applyNumberFormat="1" applyFont="1" applyBorder="1" applyAlignment="1" applyProtection="1">
      <alignment wrapText="1"/>
      <protection locked="0"/>
    </xf>
    <xf numFmtId="49" fontId="10" fillId="0" borderId="0" xfId="0" applyNumberFormat="1" applyFont="1" applyAlignment="1" applyProtection="1">
      <alignment wrapText="1"/>
      <protection locked="0"/>
    </xf>
    <xf numFmtId="0" fontId="10" fillId="0" borderId="0" xfId="0" applyFont="1" applyAlignment="1" applyProtection="1">
      <alignment wrapText="1"/>
      <protection locked="0"/>
    </xf>
    <xf numFmtId="0" fontId="5" fillId="0" borderId="0" xfId="0" applyFont="1" applyAlignment="1" applyProtection="1">
      <alignment horizontal="center" wrapText="1"/>
      <protection locked="0"/>
    </xf>
    <xf numFmtId="0" fontId="10" fillId="0" borderId="0" xfId="0" applyFont="1" applyBorder="1" applyAlignment="1" applyProtection="1">
      <alignment wrapText="1"/>
      <protection locked="0"/>
    </xf>
    <xf numFmtId="49" fontId="10" fillId="0" borderId="0" xfId="0" applyNumberFormat="1" applyFont="1" applyBorder="1" applyAlignment="1" applyProtection="1">
      <alignment horizontal="center" vertical="top" wrapText="1"/>
    </xf>
    <xf numFmtId="0" fontId="0" fillId="0" borderId="0" xfId="0" applyAlignment="1">
      <alignment wrapText="1"/>
    </xf>
    <xf numFmtId="49" fontId="10" fillId="0" borderId="0" xfId="0" applyNumberFormat="1"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0" fillId="0" borderId="0" xfId="0" applyFont="1" applyAlignment="1">
      <alignment horizontal="left" vertical="top" wrapText="1"/>
    </xf>
    <xf numFmtId="0" fontId="0" fillId="0" borderId="0" xfId="0" applyAlignment="1">
      <alignment vertical="top" wrapText="1"/>
    </xf>
    <xf numFmtId="0" fontId="4" fillId="0" borderId="0" xfId="0" applyFont="1" applyBorder="1" applyAlignment="1" applyProtection="1">
      <alignment horizontal="center" vertical="top" wrapText="1"/>
      <protection locked="0"/>
    </xf>
    <xf numFmtId="0" fontId="16" fillId="0" borderId="0" xfId="0" applyFont="1"/>
    <xf numFmtId="49"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15" fillId="0" borderId="0" xfId="0" applyFont="1" applyAlignment="1">
      <alignment horizontal="left" vertical="top" wrapText="1"/>
    </xf>
    <xf numFmtId="0" fontId="16" fillId="0" borderId="0" xfId="0" applyFont="1" applyAlignment="1">
      <alignment horizontal="center"/>
    </xf>
    <xf numFmtId="0" fontId="3" fillId="0" borderId="0" xfId="0" applyFont="1" applyAlignment="1">
      <alignment wrapText="1"/>
    </xf>
    <xf numFmtId="0" fontId="6" fillId="0" borderId="1" xfId="0" applyNumberFormat="1" applyFont="1" applyFill="1" applyBorder="1" applyAlignment="1" applyProtection="1">
      <alignment horizontal="center" vertical="center" wrapText="1"/>
      <protection locked="0"/>
    </xf>
    <xf numFmtId="164" fontId="6" fillId="0" borderId="1" xfId="0" applyNumberFormat="1" applyFont="1" applyFill="1" applyBorder="1" applyAlignment="1" applyProtection="1">
      <alignment horizontal="center" vertical="center"/>
      <protection locked="0"/>
    </xf>
    <xf numFmtId="166" fontId="5"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protection locked="0"/>
    </xf>
    <xf numFmtId="49" fontId="14" fillId="0" borderId="1" xfId="0" applyNumberFormat="1" applyFont="1" applyFill="1" applyBorder="1" applyAlignment="1" applyProtection="1">
      <alignment horizontal="center" vertical="center" wrapText="1"/>
      <protection locked="0"/>
    </xf>
    <xf numFmtId="166" fontId="7" fillId="0" borderId="1" xfId="0" applyNumberFormat="1" applyFont="1" applyFill="1" applyBorder="1" applyAlignment="1" applyProtection="1">
      <alignment horizontal="center" vertical="center" wrapText="1"/>
      <protection locked="0"/>
    </xf>
    <xf numFmtId="0" fontId="17" fillId="0" borderId="0" xfId="0" applyFont="1" applyAlignment="1" applyProtection="1">
      <alignment vertical="top" wrapText="1"/>
      <protection locked="0"/>
    </xf>
    <xf numFmtId="4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3" fillId="0" borderId="0" xfId="0" applyFont="1" applyAlignment="1">
      <alignment horizontal="center"/>
    </xf>
    <xf numFmtId="0" fontId="18" fillId="0" borderId="1" xfId="0" applyFont="1" applyBorder="1" applyAlignment="1">
      <alignment vertical="top" wrapText="1"/>
    </xf>
    <xf numFmtId="0" fontId="20" fillId="0" borderId="1" xfId="0" applyFont="1" applyBorder="1" applyAlignment="1">
      <alignment vertical="top" wrapText="1"/>
    </xf>
    <xf numFmtId="0" fontId="3" fillId="0" borderId="1" xfId="0" applyFont="1" applyFill="1" applyBorder="1" applyProtection="1">
      <protection locked="0"/>
    </xf>
    <xf numFmtId="0" fontId="4" fillId="0" borderId="1" xfId="0" applyFont="1" applyFill="1" applyBorder="1" applyAlignment="1" applyProtection="1">
      <alignment horizontal="center" wrapText="1"/>
      <protection locked="0"/>
    </xf>
    <xf numFmtId="0" fontId="8" fillId="0" borderId="1" xfId="0"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0" fontId="3" fillId="0" borderId="1" xfId="0" applyFont="1" applyFill="1" applyBorder="1"/>
    <xf numFmtId="0" fontId="11" fillId="0" borderId="1" xfId="0" applyFont="1" applyFill="1" applyBorder="1" applyAlignment="1" applyProtection="1">
      <alignment horizontal="left" wrapText="1"/>
      <protection locked="0"/>
    </xf>
    <xf numFmtId="0" fontId="12" fillId="0" borderId="1" xfId="0" applyFont="1" applyFill="1" applyBorder="1"/>
    <xf numFmtId="0" fontId="12" fillId="0" borderId="1" xfId="0" applyFont="1" applyFill="1" applyBorder="1" applyProtection="1">
      <protection locked="0"/>
    </xf>
    <xf numFmtId="49" fontId="11" fillId="0" borderId="1" xfId="0" applyNumberFormat="1" applyFont="1" applyFill="1" applyBorder="1" applyAlignment="1" applyProtection="1">
      <alignment wrapText="1"/>
      <protection locked="0"/>
    </xf>
    <xf numFmtId="0" fontId="11" fillId="0" borderId="1" xfId="0" applyFont="1" applyFill="1" applyBorder="1" applyAlignment="1" applyProtection="1">
      <alignment wrapText="1"/>
      <protection locked="0"/>
    </xf>
    <xf numFmtId="0" fontId="5" fillId="0" borderId="1" xfId="0" applyFont="1" applyFill="1" applyBorder="1" applyProtection="1">
      <protection locked="0"/>
    </xf>
    <xf numFmtId="0" fontId="5" fillId="0" borderId="1" xfId="0" applyFont="1" applyFill="1" applyBorder="1"/>
    <xf numFmtId="0" fontId="0" fillId="0" borderId="1" xfId="0" applyFill="1" applyBorder="1" applyProtection="1">
      <protection locked="0"/>
    </xf>
    <xf numFmtId="0" fontId="0" fillId="0" borderId="1" xfId="0" applyFill="1" applyBorder="1"/>
    <xf numFmtId="0" fontId="5" fillId="2" borderId="1" xfId="0" applyFont="1" applyFill="1" applyBorder="1" applyProtection="1">
      <protection locked="0"/>
    </xf>
    <xf numFmtId="0" fontId="5" fillId="2" borderId="1" xfId="0" applyFont="1" applyFill="1" applyBorder="1"/>
    <xf numFmtId="0" fontId="3" fillId="0" borderId="1" xfId="0" applyFont="1" applyFill="1" applyBorder="1" applyAlignment="1" applyProtection="1">
      <alignment horizontal="center"/>
      <protection locked="0"/>
    </xf>
    <xf numFmtId="0" fontId="20" fillId="0" borderId="1" xfId="0" applyFont="1" applyBorder="1" applyAlignment="1">
      <alignment horizontal="center" vertical="top"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F13"/>
  <sheetViews>
    <sheetView zoomScale="90" zoomScaleNormal="90" workbookViewId="0">
      <selection activeCell="A6" sqref="A6"/>
    </sheetView>
  </sheetViews>
  <sheetFormatPr defaultColWidth="0" defaultRowHeight="12.5" zeroHeight="1" x14ac:dyDescent="0.25"/>
  <cols>
    <col min="1" max="1" width="120.54296875" style="17" customWidth="1"/>
    <col min="2" max="32" width="5.7265625" hidden="1" customWidth="1"/>
    <col min="33" max="16384" width="119.81640625" hidden="1"/>
  </cols>
  <sheetData>
    <row r="1" spans="1:6" ht="21" customHeight="1" x14ac:dyDescent="0.3">
      <c r="A1" s="23" t="s">
        <v>249</v>
      </c>
      <c r="B1" s="14"/>
      <c r="C1" s="14"/>
      <c r="D1" s="14"/>
      <c r="E1" s="14"/>
      <c r="F1" s="14"/>
    </row>
    <row r="2" spans="1:6" ht="18" customHeight="1" x14ac:dyDescent="0.3">
      <c r="A2" s="37" t="s">
        <v>256</v>
      </c>
      <c r="B2" s="9"/>
      <c r="C2" s="9"/>
      <c r="D2" s="9"/>
      <c r="E2" s="9"/>
      <c r="F2" s="9"/>
    </row>
    <row r="3" spans="1:6" ht="90" customHeight="1" x14ac:dyDescent="0.35">
      <c r="A3" s="18" t="s">
        <v>250</v>
      </c>
      <c r="B3" s="12"/>
      <c r="C3" s="12"/>
      <c r="D3" s="12"/>
      <c r="E3" s="12"/>
      <c r="F3" s="12"/>
    </row>
    <row r="4" spans="1:6" ht="42" customHeight="1" x14ac:dyDescent="0.35">
      <c r="A4" s="18" t="s">
        <v>116</v>
      </c>
      <c r="B4" s="11"/>
      <c r="C4" s="11"/>
      <c r="D4" s="11"/>
      <c r="E4" s="11"/>
      <c r="F4" s="11"/>
    </row>
    <row r="5" spans="1:6" ht="102" customHeight="1" x14ac:dyDescent="0.35">
      <c r="A5" s="19" t="s">
        <v>216</v>
      </c>
      <c r="B5" s="13"/>
      <c r="C5" s="13"/>
      <c r="D5" s="13"/>
      <c r="E5" s="13"/>
      <c r="F5" s="13"/>
    </row>
    <row r="6" spans="1:6" ht="117" customHeight="1" x14ac:dyDescent="0.35">
      <c r="A6" s="20" t="s">
        <v>1932</v>
      </c>
      <c r="B6" s="15"/>
      <c r="C6" s="15"/>
      <c r="D6" s="15"/>
      <c r="E6" s="15"/>
      <c r="F6" s="15"/>
    </row>
    <row r="7" spans="1:6" ht="319" x14ac:dyDescent="0.35">
      <c r="A7" s="19" t="s">
        <v>217</v>
      </c>
      <c r="B7" s="13"/>
      <c r="C7" s="13"/>
      <c r="D7" s="13"/>
      <c r="E7" s="13"/>
      <c r="F7" s="13"/>
    </row>
    <row r="8" spans="1:6" ht="128.25" customHeight="1" x14ac:dyDescent="0.25">
      <c r="A8" s="21" t="s">
        <v>1835</v>
      </c>
      <c r="B8" s="16"/>
      <c r="C8" s="16"/>
      <c r="D8" s="16"/>
      <c r="E8" s="16"/>
      <c r="F8" s="16"/>
    </row>
    <row r="9" spans="1:6" ht="14.5" x14ac:dyDescent="0.25">
      <c r="A9" s="27" t="s">
        <v>225</v>
      </c>
      <c r="B9" s="16"/>
      <c r="C9" s="16"/>
      <c r="D9" s="16"/>
      <c r="E9" s="16"/>
      <c r="F9" s="16"/>
    </row>
    <row r="10" spans="1:6" hidden="1" x14ac:dyDescent="0.25">
      <c r="A10" s="22"/>
    </row>
    <row r="11" spans="1:6" hidden="1" x14ac:dyDescent="0.25">
      <c r="A11" s="22"/>
    </row>
    <row r="12" spans="1:6" hidden="1" x14ac:dyDescent="0.25">
      <c r="A12" s="22"/>
    </row>
    <row r="13" spans="1:6" hidden="1" x14ac:dyDescent="0.25">
      <c r="A13" s="22"/>
    </row>
  </sheetData>
  <pageMargins left="0.7" right="0.7" top="0.75" bottom="0.75" header="0.3" footer="0.3"/>
  <pageSetup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FD3985"/>
  <sheetViews>
    <sheetView tabSelected="1" zoomScaleNormal="100" zoomScaleSheetLayoutView="75" workbookViewId="0">
      <selection activeCell="C3" sqref="C3"/>
    </sheetView>
  </sheetViews>
  <sheetFormatPr defaultColWidth="0" defaultRowHeight="12.5" zeroHeight="1" x14ac:dyDescent="0.25"/>
  <cols>
    <col min="1" max="1" width="28.7265625" style="45" bestFit="1" customWidth="1"/>
    <col min="2" max="2" width="30.1796875" style="45" customWidth="1"/>
    <col min="3" max="3" width="60.26953125" style="45" bestFit="1" customWidth="1"/>
    <col min="4" max="4" width="12.453125" style="45" bestFit="1" customWidth="1"/>
    <col min="5" max="5" width="12.81640625" style="45" bestFit="1" customWidth="1"/>
    <col min="6" max="6" width="10.1796875" style="45" bestFit="1" customWidth="1"/>
    <col min="7" max="8" width="0" style="45" hidden="1" customWidth="1"/>
    <col min="9" max="16384" width="16.453125" style="49" hidden="1"/>
  </cols>
  <sheetData>
    <row r="1" spans="1:8" ht="21" x14ac:dyDescent="0.5">
      <c r="A1" s="46" t="s">
        <v>251</v>
      </c>
      <c r="B1" s="47"/>
      <c r="C1" s="47"/>
      <c r="D1" s="47"/>
      <c r="E1" s="47"/>
      <c r="F1" s="47"/>
      <c r="G1" s="48"/>
      <c r="H1" s="48"/>
    </row>
    <row r="2" spans="1:8" ht="31" x14ac:dyDescent="0.25">
      <c r="A2" s="30" t="s">
        <v>37</v>
      </c>
      <c r="B2" s="31" t="s">
        <v>38</v>
      </c>
      <c r="C2" s="62" t="s">
        <v>218</v>
      </c>
      <c r="D2" s="25" t="s">
        <v>224</v>
      </c>
      <c r="E2" s="26" t="s">
        <v>219</v>
      </c>
      <c r="F2" s="26" t="s">
        <v>226</v>
      </c>
    </row>
    <row r="3" spans="1:8" s="51" customFormat="1" ht="117" x14ac:dyDescent="0.3">
      <c r="A3" s="32">
        <f>+'Key Dates'!$B$3</f>
        <v>44138</v>
      </c>
      <c r="B3" s="32">
        <f>+'Key Dates'!$B$3</f>
        <v>44138</v>
      </c>
      <c r="C3" s="43" t="s">
        <v>1124</v>
      </c>
      <c r="D3" s="33" t="s">
        <v>118</v>
      </c>
      <c r="E3" s="10" t="s">
        <v>254</v>
      </c>
      <c r="F3" s="10" t="s">
        <v>13</v>
      </c>
      <c r="G3" s="50"/>
      <c r="H3" s="50"/>
    </row>
    <row r="4" spans="1:8" s="51" customFormat="1" ht="117" x14ac:dyDescent="0.3">
      <c r="A4" s="32">
        <f>+'Key Dates'!$B$3</f>
        <v>44138</v>
      </c>
      <c r="B4" s="32">
        <f>+'Key Dates'!$B$3</f>
        <v>44138</v>
      </c>
      <c r="C4" s="43" t="s">
        <v>1125</v>
      </c>
      <c r="D4" s="33" t="s">
        <v>118</v>
      </c>
      <c r="E4" s="10" t="s">
        <v>119</v>
      </c>
      <c r="F4" s="10" t="s">
        <v>13</v>
      </c>
      <c r="G4" s="52"/>
      <c r="H4" s="52"/>
    </row>
    <row r="5" spans="1:8" s="51" customFormat="1" ht="117" x14ac:dyDescent="0.3">
      <c r="A5" s="32">
        <f>+'Key Dates'!$B$3</f>
        <v>44138</v>
      </c>
      <c r="B5" s="32">
        <f>+'Key Dates'!$B$3</f>
        <v>44138</v>
      </c>
      <c r="C5" s="43" t="s">
        <v>1126</v>
      </c>
      <c r="D5" s="33" t="s">
        <v>118</v>
      </c>
      <c r="E5" s="10" t="s">
        <v>120</v>
      </c>
      <c r="F5" s="10" t="s">
        <v>13</v>
      </c>
      <c r="G5" s="53"/>
      <c r="H5" s="53"/>
    </row>
    <row r="6" spans="1:8" s="51" customFormat="1" ht="117" x14ac:dyDescent="0.3">
      <c r="A6" s="32">
        <f>+'Key Dates'!$B$3</f>
        <v>44138</v>
      </c>
      <c r="B6" s="32">
        <f>+'Key Dates'!$B$3</f>
        <v>44138</v>
      </c>
      <c r="C6" s="43" t="s">
        <v>1127</v>
      </c>
      <c r="D6" s="33" t="s">
        <v>118</v>
      </c>
      <c r="E6" s="10" t="s">
        <v>121</v>
      </c>
      <c r="F6" s="10" t="s">
        <v>13</v>
      </c>
      <c r="G6" s="54"/>
      <c r="H6" s="54"/>
    </row>
    <row r="7" spans="1:8" s="51" customFormat="1" ht="117" x14ac:dyDescent="0.3">
      <c r="A7" s="32">
        <f>+'Key Dates'!$B$3</f>
        <v>44138</v>
      </c>
      <c r="B7" s="32">
        <f>+'Key Dates'!$B$3</f>
        <v>44138</v>
      </c>
      <c r="C7" s="43" t="s">
        <v>1128</v>
      </c>
      <c r="D7" s="33" t="s">
        <v>118</v>
      </c>
      <c r="E7" s="10" t="s">
        <v>122</v>
      </c>
      <c r="F7" s="10" t="s">
        <v>13</v>
      </c>
      <c r="G7" s="54"/>
      <c r="H7" s="54"/>
    </row>
    <row r="8" spans="1:8" s="51" customFormat="1" ht="117" x14ac:dyDescent="0.3">
      <c r="A8" s="32">
        <f>+'Key Dates'!$B$3</f>
        <v>44138</v>
      </c>
      <c r="B8" s="32">
        <f>+'Key Dates'!$B$3</f>
        <v>44138</v>
      </c>
      <c r="C8" s="43" t="s">
        <v>1129</v>
      </c>
      <c r="D8" s="33" t="s">
        <v>118</v>
      </c>
      <c r="E8" s="10" t="s">
        <v>123</v>
      </c>
      <c r="F8" s="10" t="s">
        <v>13</v>
      </c>
      <c r="G8" s="54"/>
      <c r="H8" s="54"/>
    </row>
    <row r="9" spans="1:8" s="51" customFormat="1" ht="117" x14ac:dyDescent="0.3">
      <c r="A9" s="32">
        <f>+'Key Dates'!$B$3</f>
        <v>44138</v>
      </c>
      <c r="B9" s="32">
        <f>+'Key Dates'!$B$3</f>
        <v>44138</v>
      </c>
      <c r="C9" s="43" t="s">
        <v>1130</v>
      </c>
      <c r="D9" s="33" t="s">
        <v>118</v>
      </c>
      <c r="E9" s="10" t="s">
        <v>126</v>
      </c>
      <c r="F9" s="10" t="s">
        <v>13</v>
      </c>
      <c r="G9" s="54"/>
      <c r="H9" s="54"/>
    </row>
    <row r="10" spans="1:8" s="51" customFormat="1" ht="117" x14ac:dyDescent="0.3">
      <c r="A10" s="32">
        <f>+'Key Dates'!$B$3</f>
        <v>44138</v>
      </c>
      <c r="B10" s="32">
        <f>+'Key Dates'!$B$3</f>
        <v>44138</v>
      </c>
      <c r="C10" s="43" t="s">
        <v>1131</v>
      </c>
      <c r="D10" s="33" t="s">
        <v>118</v>
      </c>
      <c r="E10" s="10" t="s">
        <v>127</v>
      </c>
      <c r="F10" s="10" t="s">
        <v>13</v>
      </c>
      <c r="G10" s="54"/>
      <c r="H10" s="54"/>
    </row>
    <row r="11" spans="1:8" s="51" customFormat="1" ht="117" x14ac:dyDescent="0.3">
      <c r="A11" s="32">
        <f>+'Key Dates'!$B$3</f>
        <v>44138</v>
      </c>
      <c r="B11" s="32">
        <f>+'Key Dates'!$B$3</f>
        <v>44138</v>
      </c>
      <c r="C11" s="43" t="s">
        <v>1132</v>
      </c>
      <c r="D11" s="33" t="s">
        <v>118</v>
      </c>
      <c r="E11" s="10" t="s">
        <v>124</v>
      </c>
      <c r="F11" s="10" t="s">
        <v>13</v>
      </c>
      <c r="G11" s="54"/>
      <c r="H11" s="54"/>
    </row>
    <row r="12" spans="1:8" s="51" customFormat="1" ht="117" x14ac:dyDescent="0.3">
      <c r="A12" s="32">
        <f>+'Key Dates'!$B$3</f>
        <v>44138</v>
      </c>
      <c r="B12" s="32">
        <f>+'Key Dates'!$B$3</f>
        <v>44138</v>
      </c>
      <c r="C12" s="43" t="s">
        <v>1133</v>
      </c>
      <c r="D12" s="33" t="s">
        <v>118</v>
      </c>
      <c r="E12" s="10" t="s">
        <v>125</v>
      </c>
      <c r="F12" s="10" t="s">
        <v>13</v>
      </c>
      <c r="G12" s="54"/>
      <c r="H12" s="54"/>
    </row>
    <row r="13" spans="1:8" s="51" customFormat="1" ht="108.5" x14ac:dyDescent="0.3">
      <c r="A13" s="32">
        <f>+'Key Dates'!$B$35-98</f>
        <v>44138</v>
      </c>
      <c r="B13" s="32">
        <f>+'Key Dates'!$B$35-98</f>
        <v>44138</v>
      </c>
      <c r="C13" s="43" t="s">
        <v>1134</v>
      </c>
      <c r="D13" s="33" t="s">
        <v>69</v>
      </c>
      <c r="E13" s="10" t="s">
        <v>137</v>
      </c>
      <c r="F13" s="10" t="s">
        <v>221</v>
      </c>
      <c r="G13" s="54"/>
      <c r="H13" s="54"/>
    </row>
    <row r="14" spans="1:8" s="51" customFormat="1" ht="170.5" customHeight="1" x14ac:dyDescent="0.3">
      <c r="A14" s="32">
        <f>+'Key Dates'!$B$35-90</f>
        <v>44146</v>
      </c>
      <c r="B14" s="32">
        <f>+'Key Dates'!$B$35-90</f>
        <v>44146</v>
      </c>
      <c r="C14" s="43" t="s">
        <v>1135</v>
      </c>
      <c r="D14" s="33" t="s">
        <v>246</v>
      </c>
      <c r="E14" s="10" t="s">
        <v>137</v>
      </c>
      <c r="F14" s="10" t="s">
        <v>54</v>
      </c>
      <c r="G14" s="54"/>
      <c r="H14" s="54"/>
    </row>
    <row r="15" spans="1:8" s="51" customFormat="1" ht="124" customHeight="1" x14ac:dyDescent="0.3">
      <c r="A15" s="32">
        <f>+'Key Dates'!$B$35-90</f>
        <v>44146</v>
      </c>
      <c r="B15" s="32">
        <f>+'Key Dates'!$B$35-90</f>
        <v>44146</v>
      </c>
      <c r="C15" s="43" t="s">
        <v>1136</v>
      </c>
      <c r="D15" s="33" t="s">
        <v>183</v>
      </c>
      <c r="E15" s="10" t="s">
        <v>137</v>
      </c>
      <c r="F15" s="10" t="s">
        <v>46</v>
      </c>
      <c r="G15" s="54"/>
      <c r="H15" s="54"/>
    </row>
    <row r="16" spans="1:8" s="51" customFormat="1" ht="93" x14ac:dyDescent="0.3">
      <c r="A16" s="32">
        <f>+'Key Dates'!$B$35-90</f>
        <v>44146</v>
      </c>
      <c r="B16" s="32">
        <f>+'Key Dates'!$B$35-90</f>
        <v>44146</v>
      </c>
      <c r="C16" s="43" t="s">
        <v>1137</v>
      </c>
      <c r="D16" s="33" t="s">
        <v>186</v>
      </c>
      <c r="E16" s="10" t="s">
        <v>137</v>
      </c>
      <c r="F16" s="10" t="s">
        <v>220</v>
      </c>
      <c r="G16" s="54"/>
      <c r="H16" s="54"/>
    </row>
    <row r="17" spans="1:8" s="51" customFormat="1" ht="77.5" x14ac:dyDescent="0.3">
      <c r="A17" s="32">
        <f>+'Key Dates'!$B$35-90</f>
        <v>44146</v>
      </c>
      <c r="B17" s="32">
        <f>+'Key Dates'!$B$35-90</f>
        <v>44146</v>
      </c>
      <c r="C17" s="43" t="s">
        <v>1138</v>
      </c>
      <c r="D17" s="33" t="s">
        <v>188</v>
      </c>
      <c r="E17" s="10" t="s">
        <v>137</v>
      </c>
      <c r="F17" s="10" t="s">
        <v>189</v>
      </c>
      <c r="G17" s="54"/>
      <c r="H17" s="54"/>
    </row>
    <row r="18" spans="1:8" s="51" customFormat="1" ht="77.5" x14ac:dyDescent="0.3">
      <c r="A18" s="32">
        <f>+'Key Dates'!$B$44-180</f>
        <v>44154</v>
      </c>
      <c r="B18" s="32">
        <f>+'Key Dates'!$B$44-180</f>
        <v>44154</v>
      </c>
      <c r="C18" s="43" t="s">
        <v>1139</v>
      </c>
      <c r="D18" s="33" t="s">
        <v>177</v>
      </c>
      <c r="E18" s="10" t="s">
        <v>254</v>
      </c>
      <c r="F18" s="10" t="s">
        <v>13</v>
      </c>
      <c r="G18" s="54"/>
      <c r="H18" s="54"/>
    </row>
    <row r="19" spans="1:8" s="51" customFormat="1" ht="77.5" x14ac:dyDescent="0.3">
      <c r="A19" s="32">
        <f>+'Key Dates'!$B$44-180</f>
        <v>44154</v>
      </c>
      <c r="B19" s="32">
        <f>+'Key Dates'!$B$44-180</f>
        <v>44154</v>
      </c>
      <c r="C19" s="43" t="s">
        <v>1140</v>
      </c>
      <c r="D19" s="33" t="s">
        <v>177</v>
      </c>
      <c r="E19" s="10" t="s">
        <v>120</v>
      </c>
      <c r="F19" s="10" t="s">
        <v>13</v>
      </c>
      <c r="G19" s="54"/>
      <c r="H19" s="54"/>
    </row>
    <row r="20" spans="1:8" s="51" customFormat="1" ht="77.5" x14ac:dyDescent="0.3">
      <c r="A20" s="32">
        <f>+'Key Dates'!$B$44-180</f>
        <v>44154</v>
      </c>
      <c r="B20" s="32">
        <f>+'Key Dates'!$B$44-180</f>
        <v>44154</v>
      </c>
      <c r="C20" s="43" t="s">
        <v>1141</v>
      </c>
      <c r="D20" s="33" t="s">
        <v>177</v>
      </c>
      <c r="E20" s="10" t="s">
        <v>122</v>
      </c>
      <c r="F20" s="10" t="s">
        <v>13</v>
      </c>
      <c r="G20" s="54"/>
      <c r="H20" s="54"/>
    </row>
    <row r="21" spans="1:8" s="51" customFormat="1" ht="31" x14ac:dyDescent="0.3">
      <c r="A21" s="32">
        <f>+'Key Dates'!$B$33</f>
        <v>44161</v>
      </c>
      <c r="B21" s="32">
        <f>+'Key Dates'!$B$33</f>
        <v>44161</v>
      </c>
      <c r="C21" s="43" t="s">
        <v>1142</v>
      </c>
      <c r="D21" s="33" t="s">
        <v>40</v>
      </c>
      <c r="E21" s="10" t="s">
        <v>41</v>
      </c>
      <c r="F21" s="10" t="s">
        <v>41</v>
      </c>
      <c r="G21" s="54"/>
      <c r="H21" s="54"/>
    </row>
    <row r="22" spans="1:8" s="51" customFormat="1" ht="77.5" customHeight="1" x14ac:dyDescent="0.3">
      <c r="A22" s="32">
        <f>+'Key Dates'!$B$33+1</f>
        <v>44162</v>
      </c>
      <c r="B22" s="32">
        <f>+'Key Dates'!$B$33+1</f>
        <v>44162</v>
      </c>
      <c r="C22" s="43" t="s">
        <v>1912</v>
      </c>
      <c r="D22" s="33" t="s">
        <v>40</v>
      </c>
      <c r="E22" s="10" t="s">
        <v>41</v>
      </c>
      <c r="F22" s="10" t="s">
        <v>41</v>
      </c>
      <c r="G22" s="54"/>
      <c r="H22" s="54"/>
    </row>
    <row r="23" spans="1:8" s="56" customFormat="1" ht="108.5" x14ac:dyDescent="0.3">
      <c r="A23" s="32">
        <f>+'Key Dates'!$B$35-74</f>
        <v>44162</v>
      </c>
      <c r="B23" s="32">
        <f>+'Key Dates'!$B$35-74</f>
        <v>44162</v>
      </c>
      <c r="C23" s="43" t="s">
        <v>1752</v>
      </c>
      <c r="D23" s="33" t="s">
        <v>130</v>
      </c>
      <c r="E23" s="10" t="s">
        <v>137</v>
      </c>
      <c r="F23" s="10" t="s">
        <v>10</v>
      </c>
      <c r="G23" s="55"/>
      <c r="H23" s="55"/>
    </row>
    <row r="24" spans="1:8" s="56" customFormat="1" ht="77.5" x14ac:dyDescent="0.3">
      <c r="A24" s="32">
        <f>+'Key Dates'!$B$35-74</f>
        <v>44162</v>
      </c>
      <c r="B24" s="32">
        <f>+'Key Dates'!$B$35-74</f>
        <v>44162</v>
      </c>
      <c r="C24" s="43" t="s">
        <v>1143</v>
      </c>
      <c r="D24" s="33" t="s">
        <v>129</v>
      </c>
      <c r="E24" s="10" t="s">
        <v>137</v>
      </c>
      <c r="F24" s="10" t="s">
        <v>10</v>
      </c>
      <c r="G24" s="55"/>
      <c r="H24" s="55"/>
    </row>
    <row r="25" spans="1:8" s="56" customFormat="1" ht="93" x14ac:dyDescent="0.3">
      <c r="A25" s="32">
        <f>+'Key Dates'!$B$35-70</f>
        <v>44166</v>
      </c>
      <c r="B25" s="32">
        <f>+'Key Dates'!$B$35-70</f>
        <v>44166</v>
      </c>
      <c r="C25" s="43" t="s">
        <v>1144</v>
      </c>
      <c r="D25" s="33" t="s">
        <v>71</v>
      </c>
      <c r="E25" s="10" t="s">
        <v>137</v>
      </c>
      <c r="F25" s="10" t="s">
        <v>18</v>
      </c>
      <c r="G25" s="55"/>
      <c r="H25" s="55"/>
    </row>
    <row r="26" spans="1:8" s="56" customFormat="1" ht="93" x14ac:dyDescent="0.3">
      <c r="A26" s="32">
        <f>+'Key Dates'!$B$6-98</f>
        <v>44166</v>
      </c>
      <c r="B26" s="32">
        <f>+'Key Dates'!$B$6-98</f>
        <v>44166</v>
      </c>
      <c r="C26" s="43" t="s">
        <v>1145</v>
      </c>
      <c r="D26" s="33" t="s">
        <v>69</v>
      </c>
      <c r="E26" s="10" t="s">
        <v>254</v>
      </c>
      <c r="F26" s="10" t="s">
        <v>221</v>
      </c>
      <c r="G26" s="55"/>
      <c r="H26" s="55"/>
    </row>
    <row r="27" spans="1:8" s="56" customFormat="1" ht="93" x14ac:dyDescent="0.3">
      <c r="A27" s="32">
        <f>+'Key Dates'!$B$6-98</f>
        <v>44166</v>
      </c>
      <c r="B27" s="32">
        <f>+'Key Dates'!$B$6-98</f>
        <v>44166</v>
      </c>
      <c r="C27" s="43" t="s">
        <v>1146</v>
      </c>
      <c r="D27" s="33" t="s">
        <v>69</v>
      </c>
      <c r="E27" s="10" t="s">
        <v>126</v>
      </c>
      <c r="F27" s="10" t="s">
        <v>221</v>
      </c>
      <c r="G27" s="55"/>
      <c r="H27" s="55"/>
    </row>
    <row r="28" spans="1:8" s="56" customFormat="1" ht="108.5" x14ac:dyDescent="0.3">
      <c r="A28" s="32">
        <f>+'Key Dates'!$B$35-70</f>
        <v>44166</v>
      </c>
      <c r="B28" s="32">
        <f>+'Key Dates'!$B$35-70</f>
        <v>44166</v>
      </c>
      <c r="C28" s="43" t="s">
        <v>1147</v>
      </c>
      <c r="D28" s="33" t="s">
        <v>1</v>
      </c>
      <c r="E28" s="10" t="s">
        <v>137</v>
      </c>
      <c r="F28" s="10" t="s">
        <v>220</v>
      </c>
      <c r="G28" s="55"/>
      <c r="H28" s="55"/>
    </row>
    <row r="29" spans="1:8" s="56" customFormat="1" ht="155" customHeight="1" x14ac:dyDescent="0.3">
      <c r="A29" s="32">
        <f>+'Key Dates'!$B$6-90</f>
        <v>44174</v>
      </c>
      <c r="B29" s="32">
        <f>+'Key Dates'!$B$6-90</f>
        <v>44174</v>
      </c>
      <c r="C29" s="43" t="s">
        <v>1148</v>
      </c>
      <c r="D29" s="33" t="s">
        <v>246</v>
      </c>
      <c r="E29" s="10" t="s">
        <v>254</v>
      </c>
      <c r="F29" s="10" t="s">
        <v>54</v>
      </c>
      <c r="G29" s="55"/>
      <c r="H29" s="55"/>
    </row>
    <row r="30" spans="1:8" s="56" customFormat="1" ht="155" customHeight="1" x14ac:dyDescent="0.3">
      <c r="A30" s="32">
        <f>+'Key Dates'!$B$6-90</f>
        <v>44174</v>
      </c>
      <c r="B30" s="32">
        <f>+'Key Dates'!$B$6-90</f>
        <v>44174</v>
      </c>
      <c r="C30" s="43" t="s">
        <v>1149</v>
      </c>
      <c r="D30" s="33" t="s">
        <v>246</v>
      </c>
      <c r="E30" s="10" t="s">
        <v>126</v>
      </c>
      <c r="F30" s="10" t="s">
        <v>54</v>
      </c>
      <c r="G30" s="55"/>
      <c r="H30" s="55"/>
    </row>
    <row r="31" spans="1:8" s="56" customFormat="1" ht="93" x14ac:dyDescent="0.3">
      <c r="A31" s="32">
        <f>+'Key Dates'!$B$6-90</f>
        <v>44174</v>
      </c>
      <c r="B31" s="32">
        <f>+'Key Dates'!$B$6-90</f>
        <v>44174</v>
      </c>
      <c r="C31" s="43" t="s">
        <v>1150</v>
      </c>
      <c r="D31" s="33" t="s">
        <v>183</v>
      </c>
      <c r="E31" s="10" t="s">
        <v>254</v>
      </c>
      <c r="F31" s="10" t="s">
        <v>46</v>
      </c>
      <c r="G31" s="55"/>
      <c r="H31" s="55"/>
    </row>
    <row r="32" spans="1:8" s="56" customFormat="1" ht="93" x14ac:dyDescent="0.3">
      <c r="A32" s="32">
        <f>+'Key Dates'!$B$6-90</f>
        <v>44174</v>
      </c>
      <c r="B32" s="32">
        <f>+'Key Dates'!$B$6-90</f>
        <v>44174</v>
      </c>
      <c r="C32" s="43" t="s">
        <v>1151</v>
      </c>
      <c r="D32" s="33" t="s">
        <v>183</v>
      </c>
      <c r="E32" s="10" t="s">
        <v>126</v>
      </c>
      <c r="F32" s="10" t="s">
        <v>46</v>
      </c>
      <c r="G32" s="55"/>
      <c r="H32" s="55"/>
    </row>
    <row r="33" spans="1:8" s="56" customFormat="1" ht="77.5" x14ac:dyDescent="0.3">
      <c r="A33" s="32">
        <f>+'Key Dates'!$B$6-90</f>
        <v>44174</v>
      </c>
      <c r="B33" s="32">
        <f>+'Key Dates'!$B$6-90</f>
        <v>44174</v>
      </c>
      <c r="C33" s="43" t="s">
        <v>1152</v>
      </c>
      <c r="D33" s="33" t="s">
        <v>186</v>
      </c>
      <c r="E33" s="10" t="s">
        <v>254</v>
      </c>
      <c r="F33" s="10" t="s">
        <v>220</v>
      </c>
      <c r="G33" s="55"/>
      <c r="H33" s="55"/>
    </row>
    <row r="34" spans="1:8" s="56" customFormat="1" ht="77.5" x14ac:dyDescent="0.3">
      <c r="A34" s="32">
        <f>+'Key Dates'!$B$6-90</f>
        <v>44174</v>
      </c>
      <c r="B34" s="32">
        <f>+'Key Dates'!$B$6-90</f>
        <v>44174</v>
      </c>
      <c r="C34" s="43" t="s">
        <v>1153</v>
      </c>
      <c r="D34" s="33" t="s">
        <v>186</v>
      </c>
      <c r="E34" s="10" t="s">
        <v>126</v>
      </c>
      <c r="F34" s="10" t="s">
        <v>220</v>
      </c>
      <c r="G34" s="55"/>
      <c r="H34" s="55"/>
    </row>
    <row r="35" spans="1:8" s="56" customFormat="1" ht="108.5" x14ac:dyDescent="0.3">
      <c r="A35" s="32">
        <f>+'Key Dates'!$B$35-60</f>
        <v>44176</v>
      </c>
      <c r="B35" s="32">
        <f>+'Key Dates'!$B$35-60</f>
        <v>44176</v>
      </c>
      <c r="C35" s="43" t="s">
        <v>1154</v>
      </c>
      <c r="D35" s="33" t="s">
        <v>173</v>
      </c>
      <c r="E35" s="10" t="s">
        <v>137</v>
      </c>
      <c r="F35" s="10" t="s">
        <v>135</v>
      </c>
      <c r="G35" s="55"/>
      <c r="H35" s="55"/>
    </row>
    <row r="36" spans="1:8" s="56" customFormat="1" ht="77.5" x14ac:dyDescent="0.3">
      <c r="A36" s="32">
        <f>+'Key Dates'!$B$35-60</f>
        <v>44176</v>
      </c>
      <c r="B36" s="32">
        <f>+'Key Dates'!$B$35-60</f>
        <v>44176</v>
      </c>
      <c r="C36" s="43" t="s">
        <v>1155</v>
      </c>
      <c r="D36" s="33" t="s">
        <v>198</v>
      </c>
      <c r="E36" s="10" t="s">
        <v>137</v>
      </c>
      <c r="F36" s="10" t="s">
        <v>222</v>
      </c>
      <c r="G36" s="55"/>
      <c r="H36" s="55"/>
    </row>
    <row r="37" spans="1:8" s="56" customFormat="1" ht="77.5" x14ac:dyDescent="0.3">
      <c r="A37" s="32">
        <f>+'Key Dates'!$B$35-60</f>
        <v>44176</v>
      </c>
      <c r="B37" s="32">
        <f>+'Key Dates'!$B$35-60</f>
        <v>44176</v>
      </c>
      <c r="C37" s="43" t="s">
        <v>1156</v>
      </c>
      <c r="D37" s="33" t="s">
        <v>30</v>
      </c>
      <c r="E37" s="10" t="s">
        <v>137</v>
      </c>
      <c r="F37" s="10" t="s">
        <v>46</v>
      </c>
      <c r="G37" s="55"/>
      <c r="H37" s="55"/>
    </row>
    <row r="38" spans="1:8" s="56" customFormat="1" ht="93" x14ac:dyDescent="0.3">
      <c r="A38" s="32">
        <f>+'Key Dates'!$B$3+41</f>
        <v>44179</v>
      </c>
      <c r="B38" s="32">
        <f>+'Key Dates'!$B$3+48</f>
        <v>44186</v>
      </c>
      <c r="C38" s="43" t="s">
        <v>1157</v>
      </c>
      <c r="D38" s="33" t="s">
        <v>131</v>
      </c>
      <c r="E38" s="10" t="s">
        <v>254</v>
      </c>
      <c r="F38" s="10" t="s">
        <v>39</v>
      </c>
      <c r="G38" s="55"/>
      <c r="H38" s="55"/>
    </row>
    <row r="39" spans="1:8" s="56" customFormat="1" ht="93" x14ac:dyDescent="0.3">
      <c r="A39" s="32">
        <f>+'Key Dates'!$B$3+41</f>
        <v>44179</v>
      </c>
      <c r="B39" s="32">
        <f>+'Key Dates'!$B$3+48</f>
        <v>44186</v>
      </c>
      <c r="C39" s="43" t="s">
        <v>1158</v>
      </c>
      <c r="D39" s="33" t="s">
        <v>131</v>
      </c>
      <c r="E39" s="10" t="s">
        <v>124</v>
      </c>
      <c r="F39" s="10" t="s">
        <v>39</v>
      </c>
      <c r="G39" s="55"/>
      <c r="H39" s="55"/>
    </row>
    <row r="40" spans="1:8" s="56" customFormat="1" ht="93" x14ac:dyDescent="0.3">
      <c r="A40" s="32">
        <f>+'Key Dates'!$B$3+41</f>
        <v>44179</v>
      </c>
      <c r="B40" s="32">
        <f>+'Key Dates'!$B$3+48</f>
        <v>44186</v>
      </c>
      <c r="C40" s="43" t="s">
        <v>1159</v>
      </c>
      <c r="D40" s="33" t="s">
        <v>131</v>
      </c>
      <c r="E40" s="10" t="s">
        <v>125</v>
      </c>
      <c r="F40" s="10" t="s">
        <v>39</v>
      </c>
      <c r="G40" s="55"/>
      <c r="H40" s="55"/>
    </row>
    <row r="41" spans="1:8" s="56" customFormat="1" ht="62" x14ac:dyDescent="0.3">
      <c r="A41" s="32">
        <f>+'Key Dates'!$B$6-84</f>
        <v>44180</v>
      </c>
      <c r="B41" s="32">
        <f>+'Key Dates'!$B$6-84</f>
        <v>44180</v>
      </c>
      <c r="C41" s="43" t="s">
        <v>1160</v>
      </c>
      <c r="D41" s="33" t="s">
        <v>9</v>
      </c>
      <c r="E41" s="10" t="s">
        <v>254</v>
      </c>
      <c r="F41" s="10" t="s">
        <v>13</v>
      </c>
      <c r="G41" s="55"/>
      <c r="H41" s="55"/>
    </row>
    <row r="42" spans="1:8" s="56" customFormat="1" ht="62" x14ac:dyDescent="0.3">
      <c r="A42" s="32">
        <f>+'Key Dates'!$B$6-84</f>
        <v>44180</v>
      </c>
      <c r="B42" s="32">
        <f>+'Key Dates'!$B$6-84</f>
        <v>44180</v>
      </c>
      <c r="C42" s="43" t="s">
        <v>1161</v>
      </c>
      <c r="D42" s="33" t="s">
        <v>9</v>
      </c>
      <c r="E42" s="10" t="s">
        <v>126</v>
      </c>
      <c r="F42" s="10" t="s">
        <v>13</v>
      </c>
      <c r="G42" s="55"/>
      <c r="H42" s="55"/>
    </row>
    <row r="43" spans="1:8" s="56" customFormat="1" ht="93" x14ac:dyDescent="0.3">
      <c r="A43" s="32">
        <f>+'Key Dates'!$B$6-84</f>
        <v>44180</v>
      </c>
      <c r="B43" s="32">
        <f>+'Key Dates'!$B$6-84</f>
        <v>44180</v>
      </c>
      <c r="C43" s="43" t="s">
        <v>1162</v>
      </c>
      <c r="D43" s="33" t="s">
        <v>99</v>
      </c>
      <c r="E43" s="10" t="s">
        <v>254</v>
      </c>
      <c r="F43" s="10" t="s">
        <v>10</v>
      </c>
      <c r="G43" s="55"/>
      <c r="H43" s="55"/>
    </row>
    <row r="44" spans="1:8" s="56" customFormat="1" ht="93" x14ac:dyDescent="0.3">
      <c r="A44" s="32">
        <f>+'Key Dates'!$B$6-84</f>
        <v>44180</v>
      </c>
      <c r="B44" s="32">
        <f>+'Key Dates'!$B$6-84</f>
        <v>44180</v>
      </c>
      <c r="C44" s="43" t="s">
        <v>1163</v>
      </c>
      <c r="D44" s="33" t="s">
        <v>99</v>
      </c>
      <c r="E44" s="10" t="s">
        <v>126</v>
      </c>
      <c r="F44" s="10" t="s">
        <v>10</v>
      </c>
      <c r="G44" s="55"/>
      <c r="H44" s="55"/>
    </row>
    <row r="45" spans="1:8" s="56" customFormat="1" ht="62" x14ac:dyDescent="0.3">
      <c r="A45" s="32">
        <f>+'Key Dates'!$B$3+42</f>
        <v>44180</v>
      </c>
      <c r="B45" s="32">
        <f>+'Key Dates'!$B$3+70</f>
        <v>44208</v>
      </c>
      <c r="C45" s="43" t="s">
        <v>1164</v>
      </c>
      <c r="D45" s="33" t="s">
        <v>68</v>
      </c>
      <c r="E45" s="10" t="s">
        <v>254</v>
      </c>
      <c r="F45" s="10" t="s">
        <v>221</v>
      </c>
      <c r="G45" s="55"/>
      <c r="H45" s="55"/>
    </row>
    <row r="46" spans="1:8" s="56" customFormat="1" ht="62" x14ac:dyDescent="0.3">
      <c r="A46" s="32">
        <f>+'Key Dates'!$B$3+42</f>
        <v>44180</v>
      </c>
      <c r="B46" s="32">
        <f>+'Key Dates'!$B$3+70</f>
        <v>44208</v>
      </c>
      <c r="C46" s="43" t="s">
        <v>1165</v>
      </c>
      <c r="D46" s="33" t="s">
        <v>68</v>
      </c>
      <c r="E46" s="10" t="s">
        <v>120</v>
      </c>
      <c r="F46" s="10" t="s">
        <v>221</v>
      </c>
      <c r="G46" s="55"/>
      <c r="H46" s="55"/>
    </row>
    <row r="47" spans="1:8" s="56" customFormat="1" ht="62" x14ac:dyDescent="0.3">
      <c r="A47" s="32">
        <f>+'Key Dates'!$B$3+42</f>
        <v>44180</v>
      </c>
      <c r="B47" s="32">
        <f>+'Key Dates'!$B$3+70</f>
        <v>44208</v>
      </c>
      <c r="C47" s="43" t="s">
        <v>1166</v>
      </c>
      <c r="D47" s="33" t="s">
        <v>68</v>
      </c>
      <c r="E47" s="10" t="s">
        <v>122</v>
      </c>
      <c r="F47" s="10" t="s">
        <v>221</v>
      </c>
      <c r="G47" s="55"/>
      <c r="H47" s="55"/>
    </row>
    <row r="48" spans="1:8" s="56" customFormat="1" ht="62" x14ac:dyDescent="0.3">
      <c r="A48" s="32">
        <f>+'Key Dates'!$B$3+42</f>
        <v>44180</v>
      </c>
      <c r="B48" s="32">
        <f>+'Key Dates'!$B$3+70</f>
        <v>44208</v>
      </c>
      <c r="C48" s="43" t="s">
        <v>1167</v>
      </c>
      <c r="D48" s="33" t="s">
        <v>68</v>
      </c>
      <c r="E48" s="10" t="s">
        <v>123</v>
      </c>
      <c r="F48" s="10" t="s">
        <v>221</v>
      </c>
      <c r="G48" s="55"/>
      <c r="H48" s="55"/>
    </row>
    <row r="49" spans="1:8" s="56" customFormat="1" ht="62" x14ac:dyDescent="0.3">
      <c r="A49" s="32">
        <f>+'Key Dates'!$B$3+42</f>
        <v>44180</v>
      </c>
      <c r="B49" s="32">
        <f>+'Key Dates'!$B$3+70</f>
        <v>44208</v>
      </c>
      <c r="C49" s="43" t="s">
        <v>1168</v>
      </c>
      <c r="D49" s="33" t="s">
        <v>68</v>
      </c>
      <c r="E49" s="10" t="s">
        <v>126</v>
      </c>
      <c r="F49" s="10" t="s">
        <v>221</v>
      </c>
      <c r="G49" s="55"/>
      <c r="H49" s="55"/>
    </row>
    <row r="50" spans="1:8" s="56" customFormat="1" ht="62" x14ac:dyDescent="0.3">
      <c r="A50" s="32">
        <f>+'Key Dates'!$B$3+42</f>
        <v>44180</v>
      </c>
      <c r="B50" s="32">
        <f>+'Key Dates'!$B$3+70</f>
        <v>44208</v>
      </c>
      <c r="C50" s="43" t="s">
        <v>1169</v>
      </c>
      <c r="D50" s="33" t="s">
        <v>68</v>
      </c>
      <c r="E50" s="10" t="s">
        <v>127</v>
      </c>
      <c r="F50" s="10" t="s">
        <v>221</v>
      </c>
      <c r="G50" s="55"/>
      <c r="H50" s="55"/>
    </row>
    <row r="51" spans="1:8" s="56" customFormat="1" ht="62" x14ac:dyDescent="0.3">
      <c r="A51" s="32">
        <f>+'Key Dates'!$B$3+42</f>
        <v>44180</v>
      </c>
      <c r="B51" s="32">
        <f>+'Key Dates'!$B$3+70</f>
        <v>44208</v>
      </c>
      <c r="C51" s="43" t="s">
        <v>1170</v>
      </c>
      <c r="D51" s="33" t="s">
        <v>68</v>
      </c>
      <c r="E51" s="10" t="s">
        <v>124</v>
      </c>
      <c r="F51" s="10" t="s">
        <v>221</v>
      </c>
      <c r="G51" s="55"/>
      <c r="H51" s="55"/>
    </row>
    <row r="52" spans="1:8" s="56" customFormat="1" ht="62" x14ac:dyDescent="0.3">
      <c r="A52" s="32">
        <f>+'Key Dates'!$B$3+42</f>
        <v>44180</v>
      </c>
      <c r="B52" s="32">
        <f>+'Key Dates'!$B$3+70</f>
        <v>44208</v>
      </c>
      <c r="C52" s="43" t="s">
        <v>1171</v>
      </c>
      <c r="D52" s="33" t="s">
        <v>68</v>
      </c>
      <c r="E52" s="10" t="s">
        <v>125</v>
      </c>
      <c r="F52" s="10" t="s">
        <v>221</v>
      </c>
      <c r="G52" s="55"/>
      <c r="H52" s="55"/>
    </row>
    <row r="53" spans="1:8" s="56" customFormat="1" ht="93" x14ac:dyDescent="0.3">
      <c r="A53" s="32">
        <f>+'Key Dates'!$B$6-81</f>
        <v>44183</v>
      </c>
      <c r="B53" s="32">
        <f>+'Key Dates'!$B$6-81</f>
        <v>44183</v>
      </c>
      <c r="C53" s="43" t="s">
        <v>1836</v>
      </c>
      <c r="D53" s="33" t="s">
        <v>99</v>
      </c>
      <c r="E53" s="10" t="s">
        <v>254</v>
      </c>
      <c r="F53" s="10" t="s">
        <v>10</v>
      </c>
      <c r="G53" s="55"/>
      <c r="H53" s="55"/>
    </row>
    <row r="54" spans="1:8" s="56" customFormat="1" ht="93" x14ac:dyDescent="0.3">
      <c r="A54" s="32">
        <f>+'Key Dates'!$B$6-81</f>
        <v>44183</v>
      </c>
      <c r="B54" s="32">
        <f>+'Key Dates'!$B$6-81</f>
        <v>44183</v>
      </c>
      <c r="C54" s="43" t="s">
        <v>1837</v>
      </c>
      <c r="D54" s="33" t="s">
        <v>99</v>
      </c>
      <c r="E54" s="10" t="s">
        <v>126</v>
      </c>
      <c r="F54" s="10" t="s">
        <v>10</v>
      </c>
      <c r="G54" s="55"/>
      <c r="H54" s="55"/>
    </row>
    <row r="55" spans="1:8" ht="93" x14ac:dyDescent="0.25">
      <c r="A55" s="32">
        <f>+'Key Dates'!$B$35-47</f>
        <v>44189</v>
      </c>
      <c r="B55" s="32">
        <f>+'Key Dates'!$B$35-47</f>
        <v>44189</v>
      </c>
      <c r="C55" s="43" t="s">
        <v>1172</v>
      </c>
      <c r="D55" s="33" t="s">
        <v>111</v>
      </c>
      <c r="E55" s="10" t="s">
        <v>137</v>
      </c>
      <c r="F55" s="10" t="s">
        <v>258</v>
      </c>
    </row>
    <row r="56" spans="1:8" ht="93" x14ac:dyDescent="0.25">
      <c r="A56" s="32">
        <f>+'Key Dates'!$B$35-47</f>
        <v>44189</v>
      </c>
      <c r="B56" s="32">
        <f>+'Key Dates'!$B$35-47</f>
        <v>44189</v>
      </c>
      <c r="C56" s="43" t="s">
        <v>1173</v>
      </c>
      <c r="D56" s="33" t="s">
        <v>62</v>
      </c>
      <c r="E56" s="10" t="s">
        <v>137</v>
      </c>
      <c r="F56" s="10" t="s">
        <v>221</v>
      </c>
    </row>
    <row r="57" spans="1:8" s="58" customFormat="1" ht="124" x14ac:dyDescent="0.25">
      <c r="A57" s="32">
        <f>+'Key Dates'!$B$35-47</f>
        <v>44189</v>
      </c>
      <c r="B57" s="32">
        <f>+'Key Dates'!$B$35-47</f>
        <v>44189</v>
      </c>
      <c r="C57" s="43" t="s">
        <v>1174</v>
      </c>
      <c r="D57" s="33" t="s">
        <v>27</v>
      </c>
      <c r="E57" s="10" t="s">
        <v>137</v>
      </c>
      <c r="F57" s="10" t="s">
        <v>135</v>
      </c>
      <c r="G57" s="57"/>
      <c r="H57" s="57"/>
    </row>
    <row r="58" spans="1:8" s="58" customFormat="1" ht="139.5" x14ac:dyDescent="0.25">
      <c r="A58" s="32">
        <f>+'Key Dates'!$B$6-75</f>
        <v>44189</v>
      </c>
      <c r="B58" s="32">
        <f>+'Key Dates'!$B$6-75</f>
        <v>44189</v>
      </c>
      <c r="C58" s="43" t="s">
        <v>1905</v>
      </c>
      <c r="D58" s="33" t="s">
        <v>192</v>
      </c>
      <c r="E58" s="10" t="s">
        <v>254</v>
      </c>
      <c r="F58" s="10" t="s">
        <v>10</v>
      </c>
      <c r="G58" s="57"/>
      <c r="H58" s="57"/>
    </row>
    <row r="59" spans="1:8" s="58" customFormat="1" ht="139.5" x14ac:dyDescent="0.25">
      <c r="A59" s="32">
        <f>+'Key Dates'!$B$6-75</f>
        <v>44189</v>
      </c>
      <c r="B59" s="32">
        <f>+'Key Dates'!$B$6-75</f>
        <v>44189</v>
      </c>
      <c r="C59" s="43" t="s">
        <v>1906</v>
      </c>
      <c r="D59" s="33" t="s">
        <v>192</v>
      </c>
      <c r="E59" s="10" t="s">
        <v>126</v>
      </c>
      <c r="F59" s="10" t="s">
        <v>10</v>
      </c>
      <c r="G59" s="57"/>
      <c r="H59" s="57"/>
    </row>
    <row r="60" spans="1:8" s="58" customFormat="1" ht="31" x14ac:dyDescent="0.25">
      <c r="A60" s="32">
        <f>+'Key Dates'!$B$29</f>
        <v>44190</v>
      </c>
      <c r="B60" s="32">
        <f>+'Key Dates'!$B$29</f>
        <v>44190</v>
      </c>
      <c r="C60" s="43" t="s">
        <v>1175</v>
      </c>
      <c r="D60" s="33" t="s">
        <v>40</v>
      </c>
      <c r="E60" s="10" t="s">
        <v>41</v>
      </c>
      <c r="F60" s="10" t="s">
        <v>41</v>
      </c>
      <c r="G60" s="57"/>
      <c r="H60" s="57"/>
    </row>
    <row r="61" spans="1:8" s="57" customFormat="1" ht="77.5" x14ac:dyDescent="0.25">
      <c r="A61" s="32">
        <f>+'Key Dates'!$B$35-46</f>
        <v>44190</v>
      </c>
      <c r="B61" s="32">
        <f>+'Key Dates'!$B$35-14</f>
        <v>44222</v>
      </c>
      <c r="C61" s="43" t="s">
        <v>1176</v>
      </c>
      <c r="D61" s="33" t="s">
        <v>200</v>
      </c>
      <c r="E61" s="10" t="s">
        <v>137</v>
      </c>
      <c r="F61" s="10" t="s">
        <v>189</v>
      </c>
    </row>
    <row r="62" spans="1:8" s="45" customFormat="1" ht="108.5" x14ac:dyDescent="0.25">
      <c r="A62" s="32">
        <f>+'Key Dates'!$B$35-46</f>
        <v>44190</v>
      </c>
      <c r="B62" s="32">
        <f>+'Key Dates'!$B$35-1</f>
        <v>44235</v>
      </c>
      <c r="C62" s="43" t="s">
        <v>1177</v>
      </c>
      <c r="D62" s="33" t="s">
        <v>152</v>
      </c>
      <c r="E62" s="10" t="s">
        <v>137</v>
      </c>
      <c r="F62" s="10" t="s">
        <v>221</v>
      </c>
    </row>
    <row r="63" spans="1:8" s="45" customFormat="1" ht="124" x14ac:dyDescent="0.25">
      <c r="A63" s="32">
        <f>+'Key Dates'!$B$35-46</f>
        <v>44190</v>
      </c>
      <c r="B63" s="32">
        <f>+'Key Dates'!$B$35</f>
        <v>44236</v>
      </c>
      <c r="C63" s="43" t="s">
        <v>1178</v>
      </c>
      <c r="D63" s="33" t="s">
        <v>201</v>
      </c>
      <c r="E63" s="10" t="s">
        <v>137</v>
      </c>
      <c r="F63" s="10" t="s">
        <v>259</v>
      </c>
    </row>
    <row r="64" spans="1:8" s="45" customFormat="1" ht="77.5" x14ac:dyDescent="0.25">
      <c r="A64" s="32">
        <f>+'Key Dates'!$B$35-46</f>
        <v>44190</v>
      </c>
      <c r="B64" s="32">
        <f>+'Key Dates'!$B$35</f>
        <v>44236</v>
      </c>
      <c r="C64" s="43" t="s">
        <v>1179</v>
      </c>
      <c r="D64" s="33" t="s">
        <v>202</v>
      </c>
      <c r="E64" s="10" t="s">
        <v>137</v>
      </c>
      <c r="F64" s="10" t="s">
        <v>259</v>
      </c>
    </row>
    <row r="65" spans="1:8" s="45" customFormat="1" ht="155" x14ac:dyDescent="0.25">
      <c r="A65" s="32">
        <f>+'Key Dates'!$B$35-46</f>
        <v>44190</v>
      </c>
      <c r="B65" s="32">
        <f>+'Key Dates'!$B$35+1</f>
        <v>44237</v>
      </c>
      <c r="C65" s="43" t="s">
        <v>1180</v>
      </c>
      <c r="D65" s="33" t="s">
        <v>153</v>
      </c>
      <c r="E65" s="10" t="s">
        <v>137</v>
      </c>
      <c r="F65" s="10" t="s">
        <v>221</v>
      </c>
    </row>
    <row r="66" spans="1:8" s="45" customFormat="1" ht="93" x14ac:dyDescent="0.25">
      <c r="A66" s="32">
        <f>+'Key Dates'!$B$35-45</f>
        <v>44191</v>
      </c>
      <c r="B66" s="32">
        <f>+'Key Dates'!$B$35</f>
        <v>44236</v>
      </c>
      <c r="C66" s="43" t="s">
        <v>1181</v>
      </c>
      <c r="D66" s="33" t="s">
        <v>53</v>
      </c>
      <c r="E66" s="10" t="s">
        <v>137</v>
      </c>
      <c r="F66" s="10" t="s">
        <v>135</v>
      </c>
    </row>
    <row r="67" spans="1:8" s="45" customFormat="1" ht="77.5" x14ac:dyDescent="0.25">
      <c r="A67" s="32">
        <f>+'Key Dates'!$B$6-70</f>
        <v>44194</v>
      </c>
      <c r="B67" s="32">
        <f>+'Key Dates'!$B$6-70</f>
        <v>44194</v>
      </c>
      <c r="C67" s="43" t="s">
        <v>1182</v>
      </c>
      <c r="D67" s="33" t="s">
        <v>1</v>
      </c>
      <c r="E67" s="10" t="s">
        <v>254</v>
      </c>
      <c r="F67" s="10" t="s">
        <v>220</v>
      </c>
    </row>
    <row r="68" spans="1:8" s="45" customFormat="1" ht="77.5" x14ac:dyDescent="0.25">
      <c r="A68" s="32">
        <f>+'Key Dates'!$B$6-70</f>
        <v>44194</v>
      </c>
      <c r="B68" s="32">
        <f>+'Key Dates'!$B$6-70</f>
        <v>44194</v>
      </c>
      <c r="C68" s="43" t="s">
        <v>1183</v>
      </c>
      <c r="D68" s="33" t="s">
        <v>1</v>
      </c>
      <c r="E68" s="10" t="s">
        <v>126</v>
      </c>
      <c r="F68" s="10" t="s">
        <v>220</v>
      </c>
    </row>
    <row r="69" spans="1:8" s="45" customFormat="1" ht="77.5" x14ac:dyDescent="0.25">
      <c r="A69" s="32">
        <f>+'Key Dates'!$B$6-70</f>
        <v>44194</v>
      </c>
      <c r="B69" s="32">
        <f>+'Key Dates'!$B$6-70</f>
        <v>44194</v>
      </c>
      <c r="C69" s="43" t="s">
        <v>1184</v>
      </c>
      <c r="D69" s="33" t="s">
        <v>71</v>
      </c>
      <c r="E69" s="10" t="s">
        <v>117</v>
      </c>
      <c r="F69" s="10" t="s">
        <v>18</v>
      </c>
    </row>
    <row r="70" spans="1:8" s="45" customFormat="1" ht="93" x14ac:dyDescent="0.25">
      <c r="A70" s="32">
        <f>+'Key Dates'!$B$6-70</f>
        <v>44194</v>
      </c>
      <c r="B70" s="32">
        <f>+'Key Dates'!$B$6-70</f>
        <v>44194</v>
      </c>
      <c r="C70" s="43" t="s">
        <v>1185</v>
      </c>
      <c r="D70" s="33" t="s">
        <v>71</v>
      </c>
      <c r="E70" s="10" t="s">
        <v>126</v>
      </c>
      <c r="F70" s="10" t="s">
        <v>18</v>
      </c>
    </row>
    <row r="71" spans="1:8" s="45" customFormat="1" ht="62" x14ac:dyDescent="0.25">
      <c r="A71" s="32">
        <f>+'Key Dates'!$B$6-70</f>
        <v>44194</v>
      </c>
      <c r="B71" s="32">
        <f>+'Key Dates'!$B$6-56</f>
        <v>44208</v>
      </c>
      <c r="C71" s="43" t="s">
        <v>1186</v>
      </c>
      <c r="D71" s="33" t="s">
        <v>44</v>
      </c>
      <c r="E71" s="10" t="s">
        <v>254</v>
      </c>
      <c r="F71" s="10" t="s">
        <v>43</v>
      </c>
    </row>
    <row r="72" spans="1:8" s="45" customFormat="1" ht="77.5" x14ac:dyDescent="0.25">
      <c r="A72" s="32">
        <f>+'Key Dates'!$B$6-70</f>
        <v>44194</v>
      </c>
      <c r="B72" s="32">
        <f>+'Key Dates'!$B$6-56</f>
        <v>44208</v>
      </c>
      <c r="C72" s="43" t="s">
        <v>1187</v>
      </c>
      <c r="D72" s="33" t="s">
        <v>44</v>
      </c>
      <c r="E72" s="10" t="s">
        <v>126</v>
      </c>
      <c r="F72" s="10" t="s">
        <v>43</v>
      </c>
    </row>
    <row r="73" spans="1:8" s="45" customFormat="1" ht="77.5" x14ac:dyDescent="0.25">
      <c r="A73" s="32">
        <f>+'Key Dates'!$B$35-42</f>
        <v>44194</v>
      </c>
      <c r="B73" s="32">
        <f>+'Key Dates'!$B$35-1</f>
        <v>44235</v>
      </c>
      <c r="C73" s="43" t="s">
        <v>1188</v>
      </c>
      <c r="D73" s="33" t="s">
        <v>30</v>
      </c>
      <c r="E73" s="10" t="s">
        <v>137</v>
      </c>
      <c r="F73" s="10" t="s">
        <v>46</v>
      </c>
    </row>
    <row r="74" spans="1:8" s="58" customFormat="1" ht="77.5" x14ac:dyDescent="0.25">
      <c r="A74" s="32">
        <v>44196</v>
      </c>
      <c r="B74" s="32">
        <v>44196</v>
      </c>
      <c r="C74" s="43" t="s">
        <v>1189</v>
      </c>
      <c r="D74" s="33" t="s">
        <v>100</v>
      </c>
      <c r="E74" s="10" t="s">
        <v>254</v>
      </c>
      <c r="F74" s="10" t="s">
        <v>136</v>
      </c>
      <c r="G74" s="57"/>
      <c r="H74" s="57"/>
    </row>
    <row r="75" spans="1:8" s="58" customFormat="1" ht="77.5" x14ac:dyDescent="0.25">
      <c r="A75" s="32">
        <v>44196</v>
      </c>
      <c r="B75" s="32">
        <v>44196</v>
      </c>
      <c r="C75" s="43" t="s">
        <v>1190</v>
      </c>
      <c r="D75" s="33" t="s">
        <v>100</v>
      </c>
      <c r="E75" s="10" t="s">
        <v>119</v>
      </c>
      <c r="F75" s="10" t="s">
        <v>136</v>
      </c>
      <c r="G75" s="57"/>
      <c r="H75" s="57"/>
    </row>
    <row r="76" spans="1:8" s="58" customFormat="1" ht="77.5" x14ac:dyDescent="0.25">
      <c r="A76" s="32">
        <v>44196</v>
      </c>
      <c r="B76" s="32">
        <v>44196</v>
      </c>
      <c r="C76" s="43" t="s">
        <v>1191</v>
      </c>
      <c r="D76" s="33" t="s">
        <v>100</v>
      </c>
      <c r="E76" s="10" t="s">
        <v>122</v>
      </c>
      <c r="F76" s="10" t="s">
        <v>136</v>
      </c>
      <c r="G76" s="57"/>
      <c r="H76" s="57"/>
    </row>
    <row r="77" spans="1:8" s="58" customFormat="1" ht="77.5" x14ac:dyDescent="0.25">
      <c r="A77" s="32">
        <v>44196</v>
      </c>
      <c r="B77" s="32">
        <v>44196</v>
      </c>
      <c r="C77" s="43" t="s">
        <v>1192</v>
      </c>
      <c r="D77" s="33" t="s">
        <v>100</v>
      </c>
      <c r="E77" s="10" t="s">
        <v>123</v>
      </c>
      <c r="F77" s="10" t="s">
        <v>136</v>
      </c>
      <c r="G77" s="57"/>
      <c r="H77" s="57"/>
    </row>
    <row r="78" spans="1:8" s="58" customFormat="1" ht="77.5" x14ac:dyDescent="0.25">
      <c r="A78" s="32">
        <v>44196</v>
      </c>
      <c r="B78" s="32">
        <v>44196</v>
      </c>
      <c r="C78" s="43" t="s">
        <v>1193</v>
      </c>
      <c r="D78" s="33" t="s">
        <v>100</v>
      </c>
      <c r="E78" s="10" t="s">
        <v>126</v>
      </c>
      <c r="F78" s="10" t="s">
        <v>136</v>
      </c>
      <c r="G78" s="57"/>
      <c r="H78" s="57"/>
    </row>
    <row r="79" spans="1:8" s="58" customFormat="1" ht="77.5" x14ac:dyDescent="0.25">
      <c r="A79" s="32">
        <v>44196</v>
      </c>
      <c r="B79" s="32">
        <v>44196</v>
      </c>
      <c r="C79" s="43" t="s">
        <v>1194</v>
      </c>
      <c r="D79" s="33" t="s">
        <v>100</v>
      </c>
      <c r="E79" s="10" t="s">
        <v>127</v>
      </c>
      <c r="F79" s="10" t="s">
        <v>136</v>
      </c>
      <c r="G79" s="57"/>
      <c r="H79" s="57"/>
    </row>
    <row r="80" spans="1:8" s="57" customFormat="1" ht="93" customHeight="1" x14ac:dyDescent="0.25">
      <c r="A80" s="32">
        <v>44196</v>
      </c>
      <c r="B80" s="32">
        <v>44196</v>
      </c>
      <c r="C80" s="43" t="s">
        <v>1195</v>
      </c>
      <c r="D80" s="33" t="s">
        <v>101</v>
      </c>
      <c r="E80" s="10" t="s">
        <v>254</v>
      </c>
      <c r="F80" s="10" t="s">
        <v>54</v>
      </c>
    </row>
    <row r="81" spans="1:6" s="57" customFormat="1" ht="93" customHeight="1" x14ac:dyDescent="0.25">
      <c r="A81" s="32">
        <v>44196</v>
      </c>
      <c r="B81" s="32">
        <v>44196</v>
      </c>
      <c r="C81" s="43" t="s">
        <v>1196</v>
      </c>
      <c r="D81" s="33" t="s">
        <v>101</v>
      </c>
      <c r="E81" s="10" t="s">
        <v>120</v>
      </c>
      <c r="F81" s="10" t="s">
        <v>54</v>
      </c>
    </row>
    <row r="82" spans="1:6" s="57" customFormat="1" ht="77.5" x14ac:dyDescent="0.25">
      <c r="A82" s="32">
        <v>44196</v>
      </c>
      <c r="B82" s="32">
        <v>44196</v>
      </c>
      <c r="C82" s="43" t="s">
        <v>1197</v>
      </c>
      <c r="D82" s="33" t="s">
        <v>101</v>
      </c>
      <c r="E82" s="10" t="s">
        <v>121</v>
      </c>
      <c r="F82" s="10" t="s">
        <v>54</v>
      </c>
    </row>
    <row r="83" spans="1:6" s="57" customFormat="1" ht="93" customHeight="1" x14ac:dyDescent="0.25">
      <c r="A83" s="32">
        <v>44196</v>
      </c>
      <c r="B83" s="32">
        <v>44196</v>
      </c>
      <c r="C83" s="43" t="s">
        <v>1198</v>
      </c>
      <c r="D83" s="33" t="s">
        <v>101</v>
      </c>
      <c r="E83" s="10" t="s">
        <v>122</v>
      </c>
      <c r="F83" s="10" t="s">
        <v>54</v>
      </c>
    </row>
    <row r="84" spans="1:6" s="57" customFormat="1" ht="93" customHeight="1" x14ac:dyDescent="0.25">
      <c r="A84" s="32">
        <v>44196</v>
      </c>
      <c r="B84" s="32">
        <v>44196</v>
      </c>
      <c r="C84" s="43" t="s">
        <v>1199</v>
      </c>
      <c r="D84" s="33" t="s">
        <v>101</v>
      </c>
      <c r="E84" s="10" t="s">
        <v>123</v>
      </c>
      <c r="F84" s="10" t="s">
        <v>54</v>
      </c>
    </row>
    <row r="85" spans="1:6" s="57" customFormat="1" ht="93" x14ac:dyDescent="0.25">
      <c r="A85" s="32">
        <v>44196</v>
      </c>
      <c r="B85" s="32">
        <v>44196</v>
      </c>
      <c r="C85" s="43" t="s">
        <v>1200</v>
      </c>
      <c r="D85" s="33" t="s">
        <v>101</v>
      </c>
      <c r="E85" s="10" t="s">
        <v>126</v>
      </c>
      <c r="F85" s="10" t="s">
        <v>54</v>
      </c>
    </row>
    <row r="86" spans="1:6" s="57" customFormat="1" ht="93" x14ac:dyDescent="0.25">
      <c r="A86" s="32">
        <v>44196</v>
      </c>
      <c r="B86" s="32">
        <v>44196</v>
      </c>
      <c r="C86" s="43" t="s">
        <v>1201</v>
      </c>
      <c r="D86" s="33" t="s">
        <v>101</v>
      </c>
      <c r="E86" s="10" t="s">
        <v>127</v>
      </c>
      <c r="F86" s="10" t="s">
        <v>54</v>
      </c>
    </row>
    <row r="87" spans="1:6" s="57" customFormat="1" ht="93" customHeight="1" x14ac:dyDescent="0.25">
      <c r="A87" s="32">
        <v>44196</v>
      </c>
      <c r="B87" s="32">
        <v>44196</v>
      </c>
      <c r="C87" s="43" t="s">
        <v>1202</v>
      </c>
      <c r="D87" s="33" t="s">
        <v>101</v>
      </c>
      <c r="E87" s="10" t="s">
        <v>115</v>
      </c>
      <c r="F87" s="10" t="s">
        <v>54</v>
      </c>
    </row>
    <row r="88" spans="1:6" s="57" customFormat="1" ht="77.5" x14ac:dyDescent="0.25">
      <c r="A88" s="32">
        <v>44196</v>
      </c>
      <c r="B88" s="32">
        <v>44196</v>
      </c>
      <c r="C88" s="43" t="s">
        <v>1203</v>
      </c>
      <c r="D88" s="33" t="s">
        <v>102</v>
      </c>
      <c r="E88" s="10" t="s">
        <v>254</v>
      </c>
      <c r="F88" s="10" t="s">
        <v>54</v>
      </c>
    </row>
    <row r="89" spans="1:6" s="57" customFormat="1" ht="77.5" x14ac:dyDescent="0.25">
      <c r="A89" s="32">
        <v>44196</v>
      </c>
      <c r="B89" s="32">
        <v>44196</v>
      </c>
      <c r="C89" s="43" t="s">
        <v>1204</v>
      </c>
      <c r="D89" s="33" t="s">
        <v>102</v>
      </c>
      <c r="E89" s="10" t="s">
        <v>124</v>
      </c>
      <c r="F89" s="10" t="s">
        <v>54</v>
      </c>
    </row>
    <row r="90" spans="1:6" s="57" customFormat="1" ht="77.5" x14ac:dyDescent="0.25">
      <c r="A90" s="32">
        <v>44196</v>
      </c>
      <c r="B90" s="32">
        <v>44196</v>
      </c>
      <c r="C90" s="43" t="s">
        <v>1205</v>
      </c>
      <c r="D90" s="33" t="s">
        <v>102</v>
      </c>
      <c r="E90" s="10" t="s">
        <v>125</v>
      </c>
      <c r="F90" s="10" t="s">
        <v>54</v>
      </c>
    </row>
    <row r="91" spans="1:6" s="57" customFormat="1" ht="31" x14ac:dyDescent="0.25">
      <c r="A91" s="32">
        <f>+'Key Dates'!$B$10</f>
        <v>44197</v>
      </c>
      <c r="B91" s="32">
        <f>+'Key Dates'!$B$10</f>
        <v>44197</v>
      </c>
      <c r="C91" s="43" t="s">
        <v>1206</v>
      </c>
      <c r="D91" s="33" t="s">
        <v>40</v>
      </c>
      <c r="E91" s="10" t="s">
        <v>41</v>
      </c>
      <c r="F91" s="10" t="s">
        <v>41</v>
      </c>
    </row>
    <row r="92" spans="1:6" s="57" customFormat="1" ht="108.5" x14ac:dyDescent="0.25">
      <c r="A92" s="32">
        <v>44197</v>
      </c>
      <c r="B92" s="32">
        <v>44561</v>
      </c>
      <c r="C92" s="43" t="s">
        <v>1207</v>
      </c>
      <c r="D92" s="33" t="s">
        <v>194</v>
      </c>
      <c r="E92" s="10" t="s">
        <v>254</v>
      </c>
      <c r="F92" s="10" t="s">
        <v>43</v>
      </c>
    </row>
    <row r="93" spans="1:6" s="57" customFormat="1" ht="93" x14ac:dyDescent="0.25">
      <c r="A93" s="32">
        <v>44197</v>
      </c>
      <c r="B93" s="32">
        <v>44561</v>
      </c>
      <c r="C93" s="43" t="s">
        <v>1208</v>
      </c>
      <c r="D93" s="33" t="s">
        <v>194</v>
      </c>
      <c r="E93" s="10" t="s">
        <v>119</v>
      </c>
      <c r="F93" s="10" t="s">
        <v>43</v>
      </c>
    </row>
    <row r="94" spans="1:6" s="57" customFormat="1" ht="93" x14ac:dyDescent="0.25">
      <c r="A94" s="32">
        <v>44197</v>
      </c>
      <c r="B94" s="32">
        <v>44561</v>
      </c>
      <c r="C94" s="43" t="s">
        <v>1209</v>
      </c>
      <c r="D94" s="33" t="s">
        <v>194</v>
      </c>
      <c r="E94" s="10" t="s">
        <v>120</v>
      </c>
      <c r="F94" s="10" t="s">
        <v>43</v>
      </c>
    </row>
    <row r="95" spans="1:6" s="57" customFormat="1" ht="93" x14ac:dyDescent="0.25">
      <c r="A95" s="32">
        <v>44197</v>
      </c>
      <c r="B95" s="32">
        <v>44561</v>
      </c>
      <c r="C95" s="43" t="s">
        <v>1210</v>
      </c>
      <c r="D95" s="33" t="s">
        <v>194</v>
      </c>
      <c r="E95" s="10" t="s">
        <v>121</v>
      </c>
      <c r="F95" s="10" t="s">
        <v>43</v>
      </c>
    </row>
    <row r="96" spans="1:6" s="57" customFormat="1" ht="93" x14ac:dyDescent="0.25">
      <c r="A96" s="32">
        <v>44197</v>
      </c>
      <c r="B96" s="32">
        <v>44561</v>
      </c>
      <c r="C96" s="43" t="s">
        <v>1211</v>
      </c>
      <c r="D96" s="33" t="s">
        <v>194</v>
      </c>
      <c r="E96" s="10" t="s">
        <v>122</v>
      </c>
      <c r="F96" s="10" t="s">
        <v>43</v>
      </c>
    </row>
    <row r="97" spans="1:6" s="57" customFormat="1" ht="108.5" x14ac:dyDescent="0.25">
      <c r="A97" s="32">
        <v>44197</v>
      </c>
      <c r="B97" s="32">
        <v>44561</v>
      </c>
      <c r="C97" s="43" t="s">
        <v>1212</v>
      </c>
      <c r="D97" s="33" t="s">
        <v>194</v>
      </c>
      <c r="E97" s="10" t="s">
        <v>123</v>
      </c>
      <c r="F97" s="10" t="s">
        <v>43</v>
      </c>
    </row>
    <row r="98" spans="1:6" s="57" customFormat="1" ht="108.5" x14ac:dyDescent="0.25">
      <c r="A98" s="32">
        <v>44197</v>
      </c>
      <c r="B98" s="32">
        <v>44561</v>
      </c>
      <c r="C98" s="43" t="s">
        <v>1213</v>
      </c>
      <c r="D98" s="33" t="s">
        <v>194</v>
      </c>
      <c r="E98" s="10" t="s">
        <v>126</v>
      </c>
      <c r="F98" s="10" t="s">
        <v>43</v>
      </c>
    </row>
    <row r="99" spans="1:6" s="57" customFormat="1" ht="108.5" x14ac:dyDescent="0.25">
      <c r="A99" s="32">
        <v>44197</v>
      </c>
      <c r="B99" s="32">
        <v>44561</v>
      </c>
      <c r="C99" s="43" t="s">
        <v>1214</v>
      </c>
      <c r="D99" s="33" t="s">
        <v>194</v>
      </c>
      <c r="E99" s="10" t="s">
        <v>127</v>
      </c>
      <c r="F99" s="10" t="s">
        <v>43</v>
      </c>
    </row>
    <row r="100" spans="1:6" s="57" customFormat="1" ht="93" x14ac:dyDescent="0.25">
      <c r="A100" s="32">
        <v>44197</v>
      </c>
      <c r="B100" s="32">
        <v>44561</v>
      </c>
      <c r="C100" s="43" t="s">
        <v>826</v>
      </c>
      <c r="D100" s="33" t="s">
        <v>194</v>
      </c>
      <c r="E100" s="10" t="s">
        <v>115</v>
      </c>
      <c r="F100" s="10" t="s">
        <v>43</v>
      </c>
    </row>
    <row r="101" spans="1:6" s="57" customFormat="1" ht="108.5" x14ac:dyDescent="0.25">
      <c r="A101" s="32">
        <v>44197</v>
      </c>
      <c r="B101" s="32">
        <v>44561</v>
      </c>
      <c r="C101" s="43" t="s">
        <v>827</v>
      </c>
      <c r="D101" s="33" t="s">
        <v>194</v>
      </c>
      <c r="E101" s="10" t="s">
        <v>124</v>
      </c>
      <c r="F101" s="10" t="s">
        <v>43</v>
      </c>
    </row>
    <row r="102" spans="1:6" s="57" customFormat="1" ht="108.5" x14ac:dyDescent="0.25">
      <c r="A102" s="32">
        <v>44197</v>
      </c>
      <c r="B102" s="32">
        <v>44561</v>
      </c>
      <c r="C102" s="43" t="s">
        <v>828</v>
      </c>
      <c r="D102" s="33" t="s">
        <v>194</v>
      </c>
      <c r="E102" s="10" t="s">
        <v>125</v>
      </c>
      <c r="F102" s="10" t="s">
        <v>43</v>
      </c>
    </row>
    <row r="103" spans="1:6" s="57" customFormat="1" ht="108.5" x14ac:dyDescent="0.25">
      <c r="A103" s="32">
        <v>44197</v>
      </c>
      <c r="B103" s="32">
        <v>44561</v>
      </c>
      <c r="C103" s="43" t="s">
        <v>1838</v>
      </c>
      <c r="D103" s="33" t="s">
        <v>67</v>
      </c>
      <c r="E103" s="10" t="s">
        <v>254</v>
      </c>
      <c r="F103" s="10" t="s">
        <v>43</v>
      </c>
    </row>
    <row r="104" spans="1:6" s="57" customFormat="1" ht="108.5" customHeight="1" x14ac:dyDescent="0.25">
      <c r="A104" s="32">
        <v>44197</v>
      </c>
      <c r="B104" s="32">
        <v>44561</v>
      </c>
      <c r="C104" s="43" t="s">
        <v>1839</v>
      </c>
      <c r="D104" s="33" t="s">
        <v>67</v>
      </c>
      <c r="E104" s="10" t="s">
        <v>119</v>
      </c>
      <c r="F104" s="10" t="s">
        <v>43</v>
      </c>
    </row>
    <row r="105" spans="1:6" s="57" customFormat="1" ht="108.5" customHeight="1" x14ac:dyDescent="0.25">
      <c r="A105" s="32">
        <v>44197</v>
      </c>
      <c r="B105" s="32">
        <v>44561</v>
      </c>
      <c r="C105" s="43" t="s">
        <v>1840</v>
      </c>
      <c r="D105" s="33" t="s">
        <v>67</v>
      </c>
      <c r="E105" s="10" t="s">
        <v>120</v>
      </c>
      <c r="F105" s="10" t="s">
        <v>43</v>
      </c>
    </row>
    <row r="106" spans="1:6" s="57" customFormat="1" ht="108.5" x14ac:dyDescent="0.25">
      <c r="A106" s="32">
        <v>44197</v>
      </c>
      <c r="B106" s="32">
        <v>44561</v>
      </c>
      <c r="C106" s="43" t="s">
        <v>1841</v>
      </c>
      <c r="D106" s="33" t="s">
        <v>67</v>
      </c>
      <c r="E106" s="10" t="s">
        <v>121</v>
      </c>
      <c r="F106" s="10" t="s">
        <v>43</v>
      </c>
    </row>
    <row r="107" spans="1:6" s="57" customFormat="1" ht="108.5" x14ac:dyDescent="0.25">
      <c r="A107" s="32">
        <v>44197</v>
      </c>
      <c r="B107" s="32">
        <v>44561</v>
      </c>
      <c r="C107" s="43" t="s">
        <v>1842</v>
      </c>
      <c r="D107" s="33" t="s">
        <v>67</v>
      </c>
      <c r="E107" s="10" t="s">
        <v>122</v>
      </c>
      <c r="F107" s="10" t="s">
        <v>43</v>
      </c>
    </row>
    <row r="108" spans="1:6" s="57" customFormat="1" ht="108.5" x14ac:dyDescent="0.25">
      <c r="A108" s="32">
        <v>44197</v>
      </c>
      <c r="B108" s="32">
        <v>44561</v>
      </c>
      <c r="C108" s="43" t="s">
        <v>1843</v>
      </c>
      <c r="D108" s="33" t="s">
        <v>67</v>
      </c>
      <c r="E108" s="10" t="s">
        <v>123</v>
      </c>
      <c r="F108" s="10" t="s">
        <v>43</v>
      </c>
    </row>
    <row r="109" spans="1:6" s="57" customFormat="1" ht="108.5" x14ac:dyDescent="0.25">
      <c r="A109" s="32">
        <v>44197</v>
      </c>
      <c r="B109" s="32">
        <v>44561</v>
      </c>
      <c r="C109" s="43" t="s">
        <v>1844</v>
      </c>
      <c r="D109" s="33" t="s">
        <v>67</v>
      </c>
      <c r="E109" s="10" t="s">
        <v>126</v>
      </c>
      <c r="F109" s="10" t="s">
        <v>43</v>
      </c>
    </row>
    <row r="110" spans="1:6" s="57" customFormat="1" ht="108.5" x14ac:dyDescent="0.25">
      <c r="A110" s="32">
        <v>44197</v>
      </c>
      <c r="B110" s="32">
        <v>44561</v>
      </c>
      <c r="C110" s="43" t="s">
        <v>1845</v>
      </c>
      <c r="D110" s="33" t="s">
        <v>67</v>
      </c>
      <c r="E110" s="10" t="s">
        <v>127</v>
      </c>
      <c r="F110" s="10" t="s">
        <v>43</v>
      </c>
    </row>
    <row r="111" spans="1:6" s="57" customFormat="1" ht="108.5" customHeight="1" x14ac:dyDescent="0.25">
      <c r="A111" s="32">
        <v>44197</v>
      </c>
      <c r="B111" s="32">
        <v>44561</v>
      </c>
      <c r="C111" s="43" t="s">
        <v>1846</v>
      </c>
      <c r="D111" s="33" t="s">
        <v>67</v>
      </c>
      <c r="E111" s="10" t="s">
        <v>115</v>
      </c>
      <c r="F111" s="10" t="s">
        <v>43</v>
      </c>
    </row>
    <row r="112" spans="1:6" s="57" customFormat="1" ht="108.5" x14ac:dyDescent="0.25">
      <c r="A112" s="32">
        <v>44197</v>
      </c>
      <c r="B112" s="32">
        <v>44561</v>
      </c>
      <c r="C112" s="43" t="s">
        <v>1847</v>
      </c>
      <c r="D112" s="33" t="s">
        <v>67</v>
      </c>
      <c r="E112" s="10" t="s">
        <v>124</v>
      </c>
      <c r="F112" s="10" t="s">
        <v>43</v>
      </c>
    </row>
    <row r="113" spans="1:6" s="57" customFormat="1" ht="108.5" x14ac:dyDescent="0.25">
      <c r="A113" s="32">
        <v>44197</v>
      </c>
      <c r="B113" s="32">
        <v>44561</v>
      </c>
      <c r="C113" s="43" t="s">
        <v>1848</v>
      </c>
      <c r="D113" s="33" t="s">
        <v>67</v>
      </c>
      <c r="E113" s="10" t="s">
        <v>125</v>
      </c>
      <c r="F113" s="10" t="s">
        <v>43</v>
      </c>
    </row>
    <row r="114" spans="1:6" s="57" customFormat="1" ht="77.5" x14ac:dyDescent="0.25">
      <c r="A114" s="32">
        <v>44197</v>
      </c>
      <c r="B114" s="32">
        <v>44561</v>
      </c>
      <c r="C114" s="43" t="s">
        <v>1215</v>
      </c>
      <c r="D114" s="40" t="s">
        <v>101</v>
      </c>
      <c r="E114" s="41" t="s">
        <v>254</v>
      </c>
      <c r="F114" s="41" t="s">
        <v>18</v>
      </c>
    </row>
    <row r="115" spans="1:6" s="57" customFormat="1" ht="77.5" x14ac:dyDescent="0.25">
      <c r="A115" s="32">
        <v>44197</v>
      </c>
      <c r="B115" s="32">
        <v>44561</v>
      </c>
      <c r="C115" s="43" t="s">
        <v>1216</v>
      </c>
      <c r="D115" s="40" t="s">
        <v>101</v>
      </c>
      <c r="E115" s="41" t="s">
        <v>122</v>
      </c>
      <c r="F115" s="41" t="s">
        <v>18</v>
      </c>
    </row>
    <row r="116" spans="1:6" s="57" customFormat="1" ht="77.5" x14ac:dyDescent="0.25">
      <c r="A116" s="32">
        <v>44197</v>
      </c>
      <c r="B116" s="32">
        <v>44561</v>
      </c>
      <c r="C116" s="43" t="s">
        <v>1217</v>
      </c>
      <c r="D116" s="40" t="s">
        <v>101</v>
      </c>
      <c r="E116" s="41" t="s">
        <v>123</v>
      </c>
      <c r="F116" s="41" t="s">
        <v>18</v>
      </c>
    </row>
    <row r="117" spans="1:6" s="57" customFormat="1" ht="77.5" x14ac:dyDescent="0.25">
      <c r="A117" s="32">
        <v>44197</v>
      </c>
      <c r="B117" s="32">
        <v>44561</v>
      </c>
      <c r="C117" s="43" t="s">
        <v>1218</v>
      </c>
      <c r="D117" s="40" t="s">
        <v>101</v>
      </c>
      <c r="E117" s="41" t="s">
        <v>126</v>
      </c>
      <c r="F117" s="41" t="s">
        <v>18</v>
      </c>
    </row>
    <row r="118" spans="1:6" s="57" customFormat="1" ht="77.5" x14ac:dyDescent="0.25">
      <c r="A118" s="32">
        <v>44197</v>
      </c>
      <c r="B118" s="32">
        <v>44561</v>
      </c>
      <c r="C118" s="43" t="s">
        <v>1219</v>
      </c>
      <c r="D118" s="40" t="s">
        <v>101</v>
      </c>
      <c r="E118" s="41" t="s">
        <v>127</v>
      </c>
      <c r="F118" s="41" t="s">
        <v>18</v>
      </c>
    </row>
    <row r="119" spans="1:6" s="57" customFormat="1" ht="77.5" x14ac:dyDescent="0.25">
      <c r="A119" s="32">
        <v>44197</v>
      </c>
      <c r="B119" s="32">
        <v>44561</v>
      </c>
      <c r="C119" s="43" t="s">
        <v>1220</v>
      </c>
      <c r="D119" s="40" t="s">
        <v>101</v>
      </c>
      <c r="E119" s="41" t="s">
        <v>124</v>
      </c>
      <c r="F119" s="41" t="s">
        <v>18</v>
      </c>
    </row>
    <row r="120" spans="1:6" s="57" customFormat="1" ht="77.5" x14ac:dyDescent="0.25">
      <c r="A120" s="32">
        <v>44197</v>
      </c>
      <c r="B120" s="32">
        <v>44561</v>
      </c>
      <c r="C120" s="43" t="s">
        <v>1221</v>
      </c>
      <c r="D120" s="40" t="s">
        <v>101</v>
      </c>
      <c r="E120" s="41" t="s">
        <v>125</v>
      </c>
      <c r="F120" s="41" t="s">
        <v>18</v>
      </c>
    </row>
    <row r="121" spans="1:6" s="57" customFormat="1" ht="77.5" x14ac:dyDescent="0.25">
      <c r="A121" s="32">
        <v>44200</v>
      </c>
      <c r="B121" s="32">
        <v>44200</v>
      </c>
      <c r="C121" s="43" t="s">
        <v>1222</v>
      </c>
      <c r="D121" s="33" t="s">
        <v>205</v>
      </c>
      <c r="E121" s="10" t="s">
        <v>254</v>
      </c>
      <c r="F121" s="10" t="s">
        <v>43</v>
      </c>
    </row>
    <row r="122" spans="1:6" s="57" customFormat="1" ht="77.5" x14ac:dyDescent="0.25">
      <c r="A122" s="32">
        <v>44200</v>
      </c>
      <c r="B122" s="32">
        <v>44200</v>
      </c>
      <c r="C122" s="43" t="s">
        <v>1223</v>
      </c>
      <c r="D122" s="33" t="s">
        <v>205</v>
      </c>
      <c r="E122" s="10" t="s">
        <v>119</v>
      </c>
      <c r="F122" s="10" t="s">
        <v>43</v>
      </c>
    </row>
    <row r="123" spans="1:6" s="57" customFormat="1" ht="62" x14ac:dyDescent="0.25">
      <c r="A123" s="32">
        <v>44200</v>
      </c>
      <c r="B123" s="32">
        <v>44200</v>
      </c>
      <c r="C123" s="43" t="s">
        <v>1224</v>
      </c>
      <c r="D123" s="33" t="s">
        <v>205</v>
      </c>
      <c r="E123" s="10" t="s">
        <v>120</v>
      </c>
      <c r="F123" s="10" t="s">
        <v>43</v>
      </c>
    </row>
    <row r="124" spans="1:6" s="57" customFormat="1" ht="120" x14ac:dyDescent="0.25">
      <c r="A124" s="32">
        <f>+'Key Dates'!$B$5</f>
        <v>44200</v>
      </c>
      <c r="B124" s="32">
        <f>+'Key Dates'!$B$5</f>
        <v>44200</v>
      </c>
      <c r="C124" s="43" t="s">
        <v>1225</v>
      </c>
      <c r="D124" s="34" t="s">
        <v>238</v>
      </c>
      <c r="E124" s="10" t="s">
        <v>254</v>
      </c>
      <c r="F124" s="10" t="s">
        <v>39</v>
      </c>
    </row>
    <row r="125" spans="1:6" s="57" customFormat="1" ht="120" x14ac:dyDescent="0.25">
      <c r="A125" s="32">
        <f>+'Key Dates'!$B$5</f>
        <v>44200</v>
      </c>
      <c r="B125" s="32">
        <f>+'Key Dates'!$B$5</f>
        <v>44200</v>
      </c>
      <c r="C125" s="43" t="s">
        <v>1226</v>
      </c>
      <c r="D125" s="34" t="s">
        <v>238</v>
      </c>
      <c r="E125" s="10" t="s">
        <v>119</v>
      </c>
      <c r="F125" s="10" t="s">
        <v>39</v>
      </c>
    </row>
    <row r="126" spans="1:6" s="57" customFormat="1" ht="120" x14ac:dyDescent="0.25">
      <c r="A126" s="32">
        <f>+'Key Dates'!$B$5</f>
        <v>44200</v>
      </c>
      <c r="B126" s="32">
        <f>+'Key Dates'!$B$5</f>
        <v>44200</v>
      </c>
      <c r="C126" s="43" t="s">
        <v>1227</v>
      </c>
      <c r="D126" s="34" t="s">
        <v>238</v>
      </c>
      <c r="E126" s="10" t="s">
        <v>120</v>
      </c>
      <c r="F126" s="10" t="s">
        <v>39</v>
      </c>
    </row>
    <row r="127" spans="1:6" s="57" customFormat="1" ht="120" x14ac:dyDescent="0.25">
      <c r="A127" s="32">
        <f>+'Key Dates'!$B$5</f>
        <v>44200</v>
      </c>
      <c r="B127" s="32">
        <f>+'Key Dates'!$B$5</f>
        <v>44200</v>
      </c>
      <c r="C127" s="43" t="s">
        <v>1228</v>
      </c>
      <c r="D127" s="34" t="s">
        <v>238</v>
      </c>
      <c r="E127" s="10" t="s">
        <v>121</v>
      </c>
      <c r="F127" s="10" t="s">
        <v>39</v>
      </c>
    </row>
    <row r="128" spans="1:6" s="57" customFormat="1" ht="120" x14ac:dyDescent="0.25">
      <c r="A128" s="32">
        <f>+'Key Dates'!$B$5</f>
        <v>44200</v>
      </c>
      <c r="B128" s="32">
        <f>+'Key Dates'!$B$5</f>
        <v>44200</v>
      </c>
      <c r="C128" s="43" t="s">
        <v>1229</v>
      </c>
      <c r="D128" s="34" t="s">
        <v>238</v>
      </c>
      <c r="E128" s="10" t="s">
        <v>122</v>
      </c>
      <c r="F128" s="10" t="s">
        <v>39</v>
      </c>
    </row>
    <row r="129" spans="1:6" s="57" customFormat="1" ht="120" x14ac:dyDescent="0.25">
      <c r="A129" s="32">
        <f>+'Key Dates'!$B$5</f>
        <v>44200</v>
      </c>
      <c r="B129" s="32">
        <f>+'Key Dates'!$B$5</f>
        <v>44200</v>
      </c>
      <c r="C129" s="43" t="s">
        <v>1230</v>
      </c>
      <c r="D129" s="34" t="s">
        <v>238</v>
      </c>
      <c r="E129" s="10" t="s">
        <v>123</v>
      </c>
      <c r="F129" s="10" t="s">
        <v>39</v>
      </c>
    </row>
    <row r="130" spans="1:6" s="57" customFormat="1" ht="120" x14ac:dyDescent="0.25">
      <c r="A130" s="32">
        <f>+'Key Dates'!$B$5</f>
        <v>44200</v>
      </c>
      <c r="B130" s="32">
        <f>+'Key Dates'!$B$5</f>
        <v>44200</v>
      </c>
      <c r="C130" s="43" t="s">
        <v>1231</v>
      </c>
      <c r="D130" s="34" t="s">
        <v>238</v>
      </c>
      <c r="E130" s="10" t="s">
        <v>127</v>
      </c>
      <c r="F130" s="10" t="s">
        <v>39</v>
      </c>
    </row>
    <row r="131" spans="1:6" s="57" customFormat="1" ht="120" x14ac:dyDescent="0.25">
      <c r="A131" s="32">
        <f>+'Key Dates'!$B$5</f>
        <v>44200</v>
      </c>
      <c r="B131" s="32">
        <f>+'Key Dates'!$B$5</f>
        <v>44200</v>
      </c>
      <c r="C131" s="43" t="s">
        <v>1232</v>
      </c>
      <c r="D131" s="34" t="s">
        <v>238</v>
      </c>
      <c r="E131" s="10" t="s">
        <v>115</v>
      </c>
      <c r="F131" s="10" t="s">
        <v>39</v>
      </c>
    </row>
    <row r="132" spans="1:6" s="57" customFormat="1" ht="120" x14ac:dyDescent="0.25">
      <c r="A132" s="32">
        <f>+'Key Dates'!$B$5</f>
        <v>44200</v>
      </c>
      <c r="B132" s="32">
        <f>+'Key Dates'!$B$5</f>
        <v>44200</v>
      </c>
      <c r="C132" s="43" t="s">
        <v>1233</v>
      </c>
      <c r="D132" s="34" t="s">
        <v>238</v>
      </c>
      <c r="E132" s="10" t="s">
        <v>124</v>
      </c>
      <c r="F132" s="10" t="s">
        <v>39</v>
      </c>
    </row>
    <row r="133" spans="1:6" s="57" customFormat="1" ht="120" x14ac:dyDescent="0.25">
      <c r="A133" s="32">
        <f>+'Key Dates'!$B$5</f>
        <v>44200</v>
      </c>
      <c r="B133" s="32">
        <f>+'Key Dates'!$B$5</f>
        <v>44200</v>
      </c>
      <c r="C133" s="43" t="s">
        <v>1234</v>
      </c>
      <c r="D133" s="34" t="s">
        <v>238</v>
      </c>
      <c r="E133" s="10" t="s">
        <v>125</v>
      </c>
      <c r="F133" s="10" t="s">
        <v>39</v>
      </c>
    </row>
    <row r="134" spans="1:6" s="57" customFormat="1" ht="117" x14ac:dyDescent="0.25">
      <c r="A134" s="32">
        <f>+'Key Dates'!$B$5</f>
        <v>44200</v>
      </c>
      <c r="B134" s="32">
        <f>+'Key Dates'!$B$5</f>
        <v>44200</v>
      </c>
      <c r="C134" s="43" t="s">
        <v>838</v>
      </c>
      <c r="D134" s="33" t="s">
        <v>169</v>
      </c>
      <c r="E134" s="10" t="s">
        <v>254</v>
      </c>
      <c r="F134" s="10" t="s">
        <v>136</v>
      </c>
    </row>
    <row r="135" spans="1:6" s="57" customFormat="1" ht="117" x14ac:dyDescent="0.25">
      <c r="A135" s="32">
        <f>+'Key Dates'!$B$5</f>
        <v>44200</v>
      </c>
      <c r="B135" s="32">
        <f>+'Key Dates'!$B$5</f>
        <v>44200</v>
      </c>
      <c r="C135" s="43" t="s">
        <v>839</v>
      </c>
      <c r="D135" s="33" t="s">
        <v>169</v>
      </c>
      <c r="E135" s="10" t="s">
        <v>122</v>
      </c>
      <c r="F135" s="10" t="s">
        <v>136</v>
      </c>
    </row>
    <row r="136" spans="1:6" s="57" customFormat="1" ht="117" x14ac:dyDescent="0.25">
      <c r="A136" s="32">
        <f>+'Key Dates'!$B$5</f>
        <v>44200</v>
      </c>
      <c r="B136" s="32">
        <f>+'Key Dates'!$B$5</f>
        <v>44200</v>
      </c>
      <c r="C136" s="43" t="s">
        <v>840</v>
      </c>
      <c r="D136" s="33" t="s">
        <v>169</v>
      </c>
      <c r="E136" s="10" t="s">
        <v>123</v>
      </c>
      <c r="F136" s="10" t="s">
        <v>136</v>
      </c>
    </row>
    <row r="137" spans="1:6" s="57" customFormat="1" ht="117" x14ac:dyDescent="0.25">
      <c r="A137" s="32">
        <f>+'Key Dates'!$B$5</f>
        <v>44200</v>
      </c>
      <c r="B137" s="32">
        <f>+'Key Dates'!$B$5</f>
        <v>44200</v>
      </c>
      <c r="C137" s="43" t="s">
        <v>841</v>
      </c>
      <c r="D137" s="33" t="s">
        <v>169</v>
      </c>
      <c r="E137" s="10" t="s">
        <v>127</v>
      </c>
      <c r="F137" s="10" t="s">
        <v>136</v>
      </c>
    </row>
    <row r="138" spans="1:6" s="57" customFormat="1" ht="117" x14ac:dyDescent="0.25">
      <c r="A138" s="32">
        <f>+'Key Dates'!$B$5</f>
        <v>44200</v>
      </c>
      <c r="B138" s="32">
        <f>+'Key Dates'!$B$5</f>
        <v>44200</v>
      </c>
      <c r="C138" s="43" t="s">
        <v>842</v>
      </c>
      <c r="D138" s="33" t="s">
        <v>169</v>
      </c>
      <c r="E138" s="10" t="s">
        <v>124</v>
      </c>
      <c r="F138" s="10" t="s">
        <v>136</v>
      </c>
    </row>
    <row r="139" spans="1:6" s="57" customFormat="1" ht="117" x14ac:dyDescent="0.25">
      <c r="A139" s="32">
        <f>+'Key Dates'!$B$5</f>
        <v>44200</v>
      </c>
      <c r="B139" s="32">
        <f>+'Key Dates'!$B$5</f>
        <v>44200</v>
      </c>
      <c r="C139" s="43" t="s">
        <v>1235</v>
      </c>
      <c r="D139" s="33" t="s">
        <v>169</v>
      </c>
      <c r="E139" s="10" t="s">
        <v>125</v>
      </c>
      <c r="F139" s="10" t="s">
        <v>136</v>
      </c>
    </row>
    <row r="140" spans="1:6" s="57" customFormat="1" ht="93" x14ac:dyDescent="0.25">
      <c r="A140" s="32">
        <f>+'Key Dates'!$B$5</f>
        <v>44200</v>
      </c>
      <c r="B140" s="32">
        <v>44227</v>
      </c>
      <c r="C140" s="43" t="s">
        <v>1236</v>
      </c>
      <c r="D140" s="33" t="s">
        <v>174</v>
      </c>
      <c r="E140" s="10" t="s">
        <v>254</v>
      </c>
      <c r="F140" s="10" t="s">
        <v>135</v>
      </c>
    </row>
    <row r="141" spans="1:6" s="57" customFormat="1" ht="77.5" x14ac:dyDescent="0.25">
      <c r="A141" s="32">
        <f>+'Key Dates'!$B$5</f>
        <v>44200</v>
      </c>
      <c r="B141" s="32">
        <f>+'Key Dates'!$B$5+60</f>
        <v>44260</v>
      </c>
      <c r="C141" s="43" t="s">
        <v>1907</v>
      </c>
      <c r="D141" s="33" t="s">
        <v>143</v>
      </c>
      <c r="E141" s="10" t="s">
        <v>254</v>
      </c>
      <c r="F141" s="10" t="s">
        <v>39</v>
      </c>
    </row>
    <row r="142" spans="1:6" s="57" customFormat="1" ht="77.5" x14ac:dyDescent="0.25">
      <c r="A142" s="32">
        <f>+'Key Dates'!$B$5</f>
        <v>44200</v>
      </c>
      <c r="B142" s="32">
        <f>+'Key Dates'!$B$5+60</f>
        <v>44260</v>
      </c>
      <c r="C142" s="43" t="s">
        <v>1908</v>
      </c>
      <c r="D142" s="33" t="s">
        <v>133</v>
      </c>
      <c r="E142" s="10" t="s">
        <v>119</v>
      </c>
      <c r="F142" s="10" t="s">
        <v>39</v>
      </c>
    </row>
    <row r="143" spans="1:6" s="57" customFormat="1" ht="77.5" x14ac:dyDescent="0.25">
      <c r="A143" s="32">
        <f>+'Key Dates'!$B$5</f>
        <v>44200</v>
      </c>
      <c r="B143" s="32">
        <f>+'Key Dates'!$B$5+60</f>
        <v>44260</v>
      </c>
      <c r="C143" s="43" t="s">
        <v>1913</v>
      </c>
      <c r="D143" s="33" t="s">
        <v>133</v>
      </c>
      <c r="E143" s="10" t="s">
        <v>120</v>
      </c>
      <c r="F143" s="10" t="s">
        <v>39</v>
      </c>
    </row>
    <row r="144" spans="1:6" s="57" customFormat="1" ht="77.5" x14ac:dyDescent="0.25">
      <c r="A144" s="32">
        <f>+'Key Dates'!$B$5</f>
        <v>44200</v>
      </c>
      <c r="B144" s="32">
        <f>+'Key Dates'!$B$5+60</f>
        <v>44260</v>
      </c>
      <c r="C144" s="43" t="s">
        <v>1849</v>
      </c>
      <c r="D144" s="33" t="s">
        <v>133</v>
      </c>
      <c r="E144" s="10" t="s">
        <v>122</v>
      </c>
      <c r="F144" s="10" t="s">
        <v>39</v>
      </c>
    </row>
    <row r="145" spans="1:8" s="57" customFormat="1" ht="77.5" x14ac:dyDescent="0.25">
      <c r="A145" s="32">
        <f>+'Key Dates'!$B$5</f>
        <v>44200</v>
      </c>
      <c r="B145" s="32">
        <f>+'Key Dates'!$B$5+60</f>
        <v>44260</v>
      </c>
      <c r="C145" s="43" t="s">
        <v>1850</v>
      </c>
      <c r="D145" s="33" t="s">
        <v>133</v>
      </c>
      <c r="E145" s="10" t="s">
        <v>123</v>
      </c>
      <c r="F145" s="10" t="s">
        <v>39</v>
      </c>
    </row>
    <row r="146" spans="1:8" s="57" customFormat="1" ht="39" x14ac:dyDescent="0.25">
      <c r="A146" s="32">
        <f>+'Key Dates'!$B$4</f>
        <v>44201</v>
      </c>
      <c r="B146" s="32">
        <f>+'Key Dates'!$B$4</f>
        <v>44201</v>
      </c>
      <c r="C146" s="43" t="s">
        <v>1237</v>
      </c>
      <c r="D146" s="33" t="s">
        <v>80</v>
      </c>
      <c r="E146" s="10" t="s">
        <v>45</v>
      </c>
      <c r="F146" s="10" t="s">
        <v>45</v>
      </c>
    </row>
    <row r="147" spans="1:8" s="57" customFormat="1" ht="108.5" x14ac:dyDescent="0.25">
      <c r="A147" s="32">
        <f>+'Key Dates'!$B$37-98</f>
        <v>44201</v>
      </c>
      <c r="B147" s="32">
        <f>+'Key Dates'!$B$37-98</f>
        <v>44201</v>
      </c>
      <c r="C147" s="43" t="s">
        <v>845</v>
      </c>
      <c r="D147" s="33" t="s">
        <v>69</v>
      </c>
      <c r="E147" s="10" t="s">
        <v>134</v>
      </c>
      <c r="F147" s="10" t="s">
        <v>221</v>
      </c>
    </row>
    <row r="148" spans="1:8" s="58" customFormat="1" ht="93" x14ac:dyDescent="0.25">
      <c r="A148" s="32">
        <f>+'Key Dates'!$B$6-60</f>
        <v>44204</v>
      </c>
      <c r="B148" s="32">
        <f>+'Key Dates'!$B$6-60</f>
        <v>44204</v>
      </c>
      <c r="C148" s="43" t="s">
        <v>1238</v>
      </c>
      <c r="D148" s="33" t="s">
        <v>173</v>
      </c>
      <c r="E148" s="10" t="s">
        <v>254</v>
      </c>
      <c r="F148" s="10" t="s">
        <v>135</v>
      </c>
      <c r="G148" s="57"/>
      <c r="H148" s="57"/>
    </row>
    <row r="149" spans="1:8" s="58" customFormat="1" ht="93" x14ac:dyDescent="0.25">
      <c r="A149" s="32">
        <f>+'Key Dates'!$B$6-60</f>
        <v>44204</v>
      </c>
      <c r="B149" s="32">
        <f>+'Key Dates'!$B$6-60</f>
        <v>44204</v>
      </c>
      <c r="C149" s="43" t="s">
        <v>1239</v>
      </c>
      <c r="D149" s="33" t="s">
        <v>173</v>
      </c>
      <c r="E149" s="10" t="s">
        <v>126</v>
      </c>
      <c r="F149" s="10" t="s">
        <v>135</v>
      </c>
      <c r="G149" s="57"/>
      <c r="H149" s="57"/>
    </row>
    <row r="150" spans="1:8" s="58" customFormat="1" ht="46.5" x14ac:dyDescent="0.25">
      <c r="A150" s="32">
        <f>+'Key Dates'!$B$6-60</f>
        <v>44204</v>
      </c>
      <c r="B150" s="32">
        <f>+'Key Dates'!$B$6-60</f>
        <v>44204</v>
      </c>
      <c r="C150" s="43" t="s">
        <v>1240</v>
      </c>
      <c r="D150" s="33" t="s">
        <v>26</v>
      </c>
      <c r="E150" s="10" t="s">
        <v>254</v>
      </c>
      <c r="F150" s="10" t="s">
        <v>17</v>
      </c>
      <c r="G150" s="57"/>
      <c r="H150" s="57"/>
    </row>
    <row r="151" spans="1:8" s="56" customFormat="1" ht="46.5" x14ac:dyDescent="0.3">
      <c r="A151" s="32">
        <f>+'Key Dates'!$B$6-60</f>
        <v>44204</v>
      </c>
      <c r="B151" s="32">
        <f>+'Key Dates'!$B$6-60</f>
        <v>44204</v>
      </c>
      <c r="C151" s="43" t="s">
        <v>1241</v>
      </c>
      <c r="D151" s="33" t="s">
        <v>26</v>
      </c>
      <c r="E151" s="10" t="s">
        <v>126</v>
      </c>
      <c r="F151" s="10" t="s">
        <v>17</v>
      </c>
      <c r="G151" s="55"/>
      <c r="H151" s="55"/>
    </row>
    <row r="152" spans="1:8" s="56" customFormat="1" ht="46.5" x14ac:dyDescent="0.3">
      <c r="A152" s="32">
        <f>+'Key Dates'!$B$6-60</f>
        <v>44204</v>
      </c>
      <c r="B152" s="32">
        <f>+'Key Dates'!$B$6-60</f>
        <v>44204</v>
      </c>
      <c r="C152" s="43" t="s">
        <v>1242</v>
      </c>
      <c r="D152" s="33" t="s">
        <v>30</v>
      </c>
      <c r="E152" s="10" t="s">
        <v>254</v>
      </c>
      <c r="F152" s="10" t="s">
        <v>46</v>
      </c>
      <c r="G152" s="55"/>
      <c r="H152" s="55"/>
    </row>
    <row r="153" spans="1:8" s="56" customFormat="1" ht="62" x14ac:dyDescent="0.3">
      <c r="A153" s="32">
        <f>+'Key Dates'!$B$6-60</f>
        <v>44204</v>
      </c>
      <c r="B153" s="32">
        <f>+'Key Dates'!$B$6-60</f>
        <v>44204</v>
      </c>
      <c r="C153" s="43" t="s">
        <v>1243</v>
      </c>
      <c r="D153" s="33" t="s">
        <v>30</v>
      </c>
      <c r="E153" s="10" t="s">
        <v>126</v>
      </c>
      <c r="F153" s="10" t="s">
        <v>46</v>
      </c>
      <c r="G153" s="55"/>
      <c r="H153" s="55"/>
    </row>
    <row r="154" spans="1:8" s="56" customFormat="1" ht="65" x14ac:dyDescent="0.3">
      <c r="A154" s="32">
        <f>+'Key Dates'!$B$6-60</f>
        <v>44204</v>
      </c>
      <c r="B154" s="32">
        <f>+'Key Dates'!$B$6-60</f>
        <v>44204</v>
      </c>
      <c r="C154" s="43" t="s">
        <v>861</v>
      </c>
      <c r="D154" s="33" t="s">
        <v>198</v>
      </c>
      <c r="E154" s="10" t="s">
        <v>254</v>
      </c>
      <c r="F154" s="10" t="s">
        <v>222</v>
      </c>
      <c r="G154" s="55"/>
      <c r="H154" s="55"/>
    </row>
    <row r="155" spans="1:8" s="56" customFormat="1" ht="65" x14ac:dyDescent="0.3">
      <c r="A155" s="32">
        <f>+'Key Dates'!$B$6-60</f>
        <v>44204</v>
      </c>
      <c r="B155" s="32">
        <f>+'Key Dates'!$B$6-60</f>
        <v>44204</v>
      </c>
      <c r="C155" s="43" t="s">
        <v>1244</v>
      </c>
      <c r="D155" s="33" t="s">
        <v>198</v>
      </c>
      <c r="E155" s="10" t="s">
        <v>126</v>
      </c>
      <c r="F155" s="10" t="s">
        <v>222</v>
      </c>
      <c r="G155" s="55"/>
      <c r="H155" s="55"/>
    </row>
    <row r="156" spans="1:8" s="56" customFormat="1" ht="77.5" x14ac:dyDescent="0.3">
      <c r="A156" s="32">
        <f>+'Key Dates'!$B$35-32</f>
        <v>44204</v>
      </c>
      <c r="B156" s="32">
        <f>+'Key Dates'!$B$35-32</f>
        <v>44204</v>
      </c>
      <c r="C156" s="43" t="s">
        <v>863</v>
      </c>
      <c r="D156" s="33" t="s">
        <v>184</v>
      </c>
      <c r="E156" s="10" t="s">
        <v>137</v>
      </c>
      <c r="F156" s="10" t="s">
        <v>46</v>
      </c>
      <c r="G156" s="55"/>
      <c r="H156" s="55"/>
    </row>
    <row r="157" spans="1:8" s="56" customFormat="1" ht="108.5" x14ac:dyDescent="0.3">
      <c r="A157" s="32">
        <f>+'Key Dates'!$B$35-30</f>
        <v>44206</v>
      </c>
      <c r="B157" s="32">
        <f>+'Key Dates'!$B$35-15</f>
        <v>44221</v>
      </c>
      <c r="C157" s="43" t="s">
        <v>1245</v>
      </c>
      <c r="D157" s="33" t="s">
        <v>210</v>
      </c>
      <c r="E157" s="10" t="s">
        <v>137</v>
      </c>
      <c r="F157" s="10" t="s">
        <v>10</v>
      </c>
      <c r="G157" s="55"/>
      <c r="H157" s="55"/>
    </row>
    <row r="158" spans="1:8" s="56" customFormat="1" ht="93" x14ac:dyDescent="0.3">
      <c r="A158" s="32">
        <f>+'Key Dates'!$B$35-30</f>
        <v>44206</v>
      </c>
      <c r="B158" s="32">
        <f>+'Key Dates'!$B$35-14</f>
        <v>44222</v>
      </c>
      <c r="C158" s="43" t="s">
        <v>865</v>
      </c>
      <c r="D158" s="33" t="s">
        <v>21</v>
      </c>
      <c r="E158" s="10" t="s">
        <v>137</v>
      </c>
      <c r="F158" s="10" t="s">
        <v>220</v>
      </c>
      <c r="G158" s="55"/>
      <c r="H158" s="55"/>
    </row>
    <row r="159" spans="1:8" s="56" customFormat="1" ht="155" x14ac:dyDescent="0.3">
      <c r="A159" s="32">
        <f>+'Key Dates'!$B$35-30</f>
        <v>44206</v>
      </c>
      <c r="B159" s="32">
        <f>+'Key Dates'!$B$35+1</f>
        <v>44237</v>
      </c>
      <c r="C159" s="43" t="s">
        <v>1246</v>
      </c>
      <c r="D159" s="33" t="s">
        <v>212</v>
      </c>
      <c r="E159" s="10" t="s">
        <v>137</v>
      </c>
      <c r="F159" s="10" t="s">
        <v>220</v>
      </c>
      <c r="G159" s="55"/>
      <c r="H159" s="55"/>
    </row>
    <row r="160" spans="1:8" s="56" customFormat="1" ht="62" x14ac:dyDescent="0.3">
      <c r="A160" s="32">
        <f>+'Key Dates'!$B$6-56</f>
        <v>44208</v>
      </c>
      <c r="B160" s="32">
        <f>+'Key Dates'!$B$6-56</f>
        <v>44208</v>
      </c>
      <c r="C160" s="43" t="s">
        <v>1247</v>
      </c>
      <c r="D160" s="33" t="s">
        <v>44</v>
      </c>
      <c r="E160" s="10" t="s">
        <v>254</v>
      </c>
      <c r="F160" s="10" t="s">
        <v>43</v>
      </c>
      <c r="G160" s="55"/>
      <c r="H160" s="55"/>
    </row>
    <row r="161" spans="1:8" s="56" customFormat="1" ht="62" x14ac:dyDescent="0.3">
      <c r="A161" s="32">
        <f>+'Key Dates'!$B$6-56</f>
        <v>44208</v>
      </c>
      <c r="B161" s="32">
        <f>+'Key Dates'!$B$6-56</f>
        <v>44208</v>
      </c>
      <c r="C161" s="43" t="s">
        <v>1248</v>
      </c>
      <c r="D161" s="33" t="s">
        <v>44</v>
      </c>
      <c r="E161" s="10" t="s">
        <v>126</v>
      </c>
      <c r="F161" s="10" t="s">
        <v>43</v>
      </c>
      <c r="G161" s="55"/>
      <c r="H161" s="55"/>
    </row>
    <row r="162" spans="1:8" s="56" customFormat="1" ht="93" x14ac:dyDescent="0.3">
      <c r="A162" s="32">
        <v>44208</v>
      </c>
      <c r="B162" s="32">
        <v>44208</v>
      </c>
      <c r="C162" s="43" t="s">
        <v>1249</v>
      </c>
      <c r="D162" s="33" t="s">
        <v>0</v>
      </c>
      <c r="E162" s="10" t="s">
        <v>254</v>
      </c>
      <c r="F162" s="10" t="s">
        <v>135</v>
      </c>
      <c r="G162" s="55"/>
      <c r="H162" s="55"/>
    </row>
    <row r="163" spans="1:8" s="56" customFormat="1" ht="93" x14ac:dyDescent="0.3">
      <c r="A163" s="32">
        <v>44208</v>
      </c>
      <c r="B163" s="32">
        <v>44208</v>
      </c>
      <c r="C163" s="43" t="s">
        <v>1250</v>
      </c>
      <c r="D163" s="33" t="s">
        <v>0</v>
      </c>
      <c r="E163" s="10" t="s">
        <v>120</v>
      </c>
      <c r="F163" s="10" t="s">
        <v>135</v>
      </c>
      <c r="G163" s="55"/>
      <c r="H163" s="55"/>
    </row>
    <row r="164" spans="1:8" s="56" customFormat="1" ht="93" x14ac:dyDescent="0.3">
      <c r="A164" s="32">
        <v>44208</v>
      </c>
      <c r="B164" s="32">
        <v>44208</v>
      </c>
      <c r="C164" s="43" t="s">
        <v>1251</v>
      </c>
      <c r="D164" s="33" t="s">
        <v>0</v>
      </c>
      <c r="E164" s="10" t="s">
        <v>122</v>
      </c>
      <c r="F164" s="10" t="s">
        <v>135</v>
      </c>
      <c r="G164" s="55"/>
      <c r="H164" s="55"/>
    </row>
    <row r="165" spans="1:8" s="56" customFormat="1" ht="93" x14ac:dyDescent="0.3">
      <c r="A165" s="32">
        <v>44208</v>
      </c>
      <c r="B165" s="32">
        <v>44208</v>
      </c>
      <c r="C165" s="43" t="s">
        <v>1252</v>
      </c>
      <c r="D165" s="33" t="s">
        <v>0</v>
      </c>
      <c r="E165" s="10" t="s">
        <v>123</v>
      </c>
      <c r="F165" s="10" t="s">
        <v>135</v>
      </c>
      <c r="G165" s="55"/>
      <c r="H165" s="55"/>
    </row>
    <row r="166" spans="1:8" s="56" customFormat="1" ht="93" x14ac:dyDescent="0.3">
      <c r="A166" s="32">
        <v>44208</v>
      </c>
      <c r="B166" s="32">
        <v>44208</v>
      </c>
      <c r="C166" s="43" t="s">
        <v>1253</v>
      </c>
      <c r="D166" s="33" t="s">
        <v>0</v>
      </c>
      <c r="E166" s="10" t="s">
        <v>126</v>
      </c>
      <c r="F166" s="10" t="s">
        <v>135</v>
      </c>
      <c r="G166" s="55"/>
      <c r="H166" s="55"/>
    </row>
    <row r="167" spans="1:8" s="56" customFormat="1" ht="108.5" customHeight="1" x14ac:dyDescent="0.3">
      <c r="A167" s="32">
        <v>44208</v>
      </c>
      <c r="B167" s="32">
        <v>44208</v>
      </c>
      <c r="C167" s="43" t="s">
        <v>1254</v>
      </c>
      <c r="D167" s="33" t="s">
        <v>0</v>
      </c>
      <c r="E167" s="10" t="s">
        <v>127</v>
      </c>
      <c r="F167" s="10" t="s">
        <v>135</v>
      </c>
      <c r="G167" s="55"/>
      <c r="H167" s="55"/>
    </row>
    <row r="168" spans="1:8" s="56" customFormat="1" ht="93" x14ac:dyDescent="0.3">
      <c r="A168" s="32">
        <v>44208</v>
      </c>
      <c r="B168" s="32">
        <v>44208</v>
      </c>
      <c r="C168" s="43" t="s">
        <v>1255</v>
      </c>
      <c r="D168" s="33" t="s">
        <v>0</v>
      </c>
      <c r="E168" s="10" t="s">
        <v>124</v>
      </c>
      <c r="F168" s="10" t="s">
        <v>135</v>
      </c>
      <c r="G168" s="55"/>
      <c r="H168" s="55"/>
    </row>
    <row r="169" spans="1:8" s="56" customFormat="1" ht="108.5" x14ac:dyDescent="0.3">
      <c r="A169" s="32">
        <v>44208</v>
      </c>
      <c r="B169" s="32">
        <v>44208</v>
      </c>
      <c r="C169" s="43" t="s">
        <v>1256</v>
      </c>
      <c r="D169" s="33" t="s">
        <v>0</v>
      </c>
      <c r="E169" s="10" t="s">
        <v>125</v>
      </c>
      <c r="F169" s="10" t="s">
        <v>135</v>
      </c>
      <c r="G169" s="55"/>
      <c r="H169" s="55"/>
    </row>
    <row r="170" spans="1:8" s="56" customFormat="1" ht="217" customHeight="1" x14ac:dyDescent="0.3">
      <c r="A170" s="32">
        <v>44208</v>
      </c>
      <c r="B170" s="32">
        <v>44208</v>
      </c>
      <c r="C170" s="43" t="s">
        <v>1257</v>
      </c>
      <c r="D170" s="33" t="s">
        <v>0</v>
      </c>
      <c r="E170" s="10" t="s">
        <v>137</v>
      </c>
      <c r="F170" s="10" t="s">
        <v>221</v>
      </c>
      <c r="G170" s="55"/>
      <c r="H170" s="55"/>
    </row>
    <row r="171" spans="1:8" s="56" customFormat="1" ht="108.5" x14ac:dyDescent="0.3">
      <c r="A171" s="32">
        <f>+'Key Dates'!$B$37-90</f>
        <v>44209</v>
      </c>
      <c r="B171" s="32">
        <f>+'Key Dates'!$B$37-90</f>
        <v>44209</v>
      </c>
      <c r="C171" s="43" t="s">
        <v>1258</v>
      </c>
      <c r="D171" s="33" t="s">
        <v>183</v>
      </c>
      <c r="E171" s="10" t="s">
        <v>134</v>
      </c>
      <c r="F171" s="10" t="s">
        <v>46</v>
      </c>
      <c r="G171" s="55"/>
      <c r="H171" s="55"/>
    </row>
    <row r="172" spans="1:8" s="56" customFormat="1" ht="93" x14ac:dyDescent="0.3">
      <c r="A172" s="32">
        <f>+'Key Dates'!$B$37-90</f>
        <v>44209</v>
      </c>
      <c r="B172" s="32">
        <f>+'Key Dates'!$B$37-90</f>
        <v>44209</v>
      </c>
      <c r="C172" s="43" t="s">
        <v>870</v>
      </c>
      <c r="D172" s="33" t="s">
        <v>186</v>
      </c>
      <c r="E172" s="10" t="s">
        <v>134</v>
      </c>
      <c r="F172" s="10" t="s">
        <v>220</v>
      </c>
      <c r="G172" s="55"/>
      <c r="H172" s="55"/>
    </row>
    <row r="173" spans="1:8" s="56" customFormat="1" ht="77.5" customHeight="1" x14ac:dyDescent="0.3">
      <c r="A173" s="32">
        <f>+'Key Dates'!$B$37-90</f>
        <v>44209</v>
      </c>
      <c r="B173" s="32">
        <f>+'Key Dates'!$B$37-90</f>
        <v>44209</v>
      </c>
      <c r="C173" s="43" t="s">
        <v>871</v>
      </c>
      <c r="D173" s="33" t="s">
        <v>188</v>
      </c>
      <c r="E173" s="10" t="s">
        <v>134</v>
      </c>
      <c r="F173" s="10" t="s">
        <v>189</v>
      </c>
      <c r="G173" s="55"/>
      <c r="H173" s="55"/>
    </row>
    <row r="174" spans="1:8" s="56" customFormat="1" ht="46.5" x14ac:dyDescent="0.3">
      <c r="A174" s="32">
        <f>+'Key Dates'!$B$6-54</f>
        <v>44210</v>
      </c>
      <c r="B174" s="32">
        <f>+'Key Dates'!$B$6-54</f>
        <v>44210</v>
      </c>
      <c r="C174" s="43" t="s">
        <v>1259</v>
      </c>
      <c r="D174" s="33" t="s">
        <v>11</v>
      </c>
      <c r="E174" s="10" t="s">
        <v>254</v>
      </c>
      <c r="F174" s="10" t="s">
        <v>43</v>
      </c>
      <c r="G174" s="55"/>
      <c r="H174" s="55"/>
    </row>
    <row r="175" spans="1:8" s="56" customFormat="1" ht="46.5" x14ac:dyDescent="0.3">
      <c r="A175" s="32">
        <f>+'Key Dates'!$B$6-54</f>
        <v>44210</v>
      </c>
      <c r="B175" s="32">
        <f>+'Key Dates'!$B$6-54</f>
        <v>44210</v>
      </c>
      <c r="C175" s="43" t="s">
        <v>1260</v>
      </c>
      <c r="D175" s="33" t="s">
        <v>11</v>
      </c>
      <c r="E175" s="10" t="s">
        <v>126</v>
      </c>
      <c r="F175" s="10" t="s">
        <v>43</v>
      </c>
      <c r="G175" s="55"/>
      <c r="H175" s="55"/>
    </row>
    <row r="176" spans="1:8" s="56" customFormat="1" ht="77.5" x14ac:dyDescent="0.3">
      <c r="A176" s="32">
        <v>44211</v>
      </c>
      <c r="B176" s="32">
        <v>44211</v>
      </c>
      <c r="C176" s="43" t="s">
        <v>1261</v>
      </c>
      <c r="D176" s="33" t="s">
        <v>107</v>
      </c>
      <c r="E176" s="10" t="s">
        <v>45</v>
      </c>
      <c r="F176" s="10" t="s">
        <v>221</v>
      </c>
      <c r="G176" s="55"/>
      <c r="H176" s="55"/>
    </row>
    <row r="177" spans="1:8" s="56" customFormat="1" ht="77.5" x14ac:dyDescent="0.3">
      <c r="A177" s="32">
        <v>44211</v>
      </c>
      <c r="B177" s="32">
        <v>44211</v>
      </c>
      <c r="C177" s="43" t="s">
        <v>1262</v>
      </c>
      <c r="D177" s="33" t="s">
        <v>107</v>
      </c>
      <c r="E177" s="10" t="s">
        <v>254</v>
      </c>
      <c r="F177" s="10" t="s">
        <v>221</v>
      </c>
      <c r="G177" s="55"/>
      <c r="H177" s="55"/>
    </row>
    <row r="178" spans="1:8" s="56" customFormat="1" ht="65" x14ac:dyDescent="0.3">
      <c r="A178" s="32">
        <f>+'Key Dates'!$B$35-25</f>
        <v>44211</v>
      </c>
      <c r="B178" s="32">
        <f>+'Key Dates'!$B$35-25</f>
        <v>44211</v>
      </c>
      <c r="C178" s="43" t="s">
        <v>885</v>
      </c>
      <c r="D178" s="33" t="s">
        <v>48</v>
      </c>
      <c r="E178" s="10" t="s">
        <v>137</v>
      </c>
      <c r="F178" s="10" t="s">
        <v>49</v>
      </c>
      <c r="G178" s="55"/>
      <c r="H178" s="55"/>
    </row>
    <row r="179" spans="1:8" s="56" customFormat="1" ht="65" x14ac:dyDescent="0.3">
      <c r="A179" s="32">
        <f>+'Key Dates'!$B$35-25</f>
        <v>44211</v>
      </c>
      <c r="B179" s="32">
        <f>+'Key Dates'!$B$35-25</f>
        <v>44211</v>
      </c>
      <c r="C179" s="43" t="s">
        <v>886</v>
      </c>
      <c r="D179" s="33" t="s">
        <v>8</v>
      </c>
      <c r="E179" s="10" t="s">
        <v>137</v>
      </c>
      <c r="F179" s="10" t="s">
        <v>54</v>
      </c>
      <c r="G179" s="55"/>
      <c r="H179" s="55"/>
    </row>
    <row r="180" spans="1:8" s="56" customFormat="1" ht="31" x14ac:dyDescent="0.3">
      <c r="A180" s="32">
        <f>+'Key Dates'!$B$11</f>
        <v>44214</v>
      </c>
      <c r="B180" s="32">
        <f>+'Key Dates'!$B$11</f>
        <v>44214</v>
      </c>
      <c r="C180" s="43" t="s">
        <v>1263</v>
      </c>
      <c r="D180" s="33" t="s">
        <v>40</v>
      </c>
      <c r="E180" s="10" t="s">
        <v>41</v>
      </c>
      <c r="F180" s="10" t="s">
        <v>41</v>
      </c>
      <c r="G180" s="55"/>
      <c r="H180" s="55"/>
    </row>
    <row r="181" spans="1:8" s="56" customFormat="1" ht="93" x14ac:dyDescent="0.3">
      <c r="A181" s="32">
        <f>+'Key Dates'!$B$35-21</f>
        <v>44215</v>
      </c>
      <c r="B181" s="32">
        <f>+'Key Dates'!$B$35-21</f>
        <v>44215</v>
      </c>
      <c r="C181" s="43" t="s">
        <v>1264</v>
      </c>
      <c r="D181" s="33" t="s">
        <v>50</v>
      </c>
      <c r="E181" s="10" t="s">
        <v>137</v>
      </c>
      <c r="F181" s="10" t="s">
        <v>135</v>
      </c>
      <c r="G181" s="55"/>
      <c r="H181" s="55"/>
    </row>
    <row r="182" spans="1:8" s="56" customFormat="1" ht="77.5" x14ac:dyDescent="0.3">
      <c r="A182" s="32">
        <f>+'Key Dates'!$B$35-20</f>
        <v>44216</v>
      </c>
      <c r="B182" s="32">
        <f>+'Key Dates'!$B$35-20</f>
        <v>44216</v>
      </c>
      <c r="C182" s="43" t="s">
        <v>889</v>
      </c>
      <c r="D182" s="33" t="s">
        <v>88</v>
      </c>
      <c r="E182" s="10" t="s">
        <v>137</v>
      </c>
      <c r="F182" s="10" t="s">
        <v>135</v>
      </c>
      <c r="G182" s="55"/>
      <c r="H182" s="55"/>
    </row>
    <row r="183" spans="1:8" s="56" customFormat="1" ht="93" x14ac:dyDescent="0.3">
      <c r="A183" s="32">
        <f>+'Key Dates'!$B$35-20</f>
        <v>44216</v>
      </c>
      <c r="B183" s="32">
        <f>+'Key Dates'!$B$35-20</f>
        <v>44216</v>
      </c>
      <c r="C183" s="43" t="s">
        <v>890</v>
      </c>
      <c r="D183" s="33" t="s">
        <v>87</v>
      </c>
      <c r="E183" s="10" t="s">
        <v>137</v>
      </c>
      <c r="F183" s="10" t="s">
        <v>49</v>
      </c>
      <c r="G183" s="55"/>
      <c r="H183" s="55"/>
    </row>
    <row r="184" spans="1:8" s="56" customFormat="1" ht="155" x14ac:dyDescent="0.3">
      <c r="A184" s="32">
        <f>+'Key Dates'!$B$35-20</f>
        <v>44216</v>
      </c>
      <c r="B184" s="32">
        <f>+'Key Dates'!$B$35-4</f>
        <v>44232</v>
      </c>
      <c r="C184" s="43" t="s">
        <v>891</v>
      </c>
      <c r="D184" s="33" t="s">
        <v>208</v>
      </c>
      <c r="E184" s="10" t="s">
        <v>137</v>
      </c>
      <c r="F184" s="10" t="s">
        <v>135</v>
      </c>
      <c r="G184" s="55"/>
      <c r="H184" s="55"/>
    </row>
    <row r="185" spans="1:8" s="56" customFormat="1" ht="124" x14ac:dyDescent="0.3">
      <c r="A185" s="32">
        <f>+'Key Dates'!$B$35-20</f>
        <v>44216</v>
      </c>
      <c r="B185" s="32">
        <f>+'Key Dates'!$B$35-1</f>
        <v>44235</v>
      </c>
      <c r="C185" s="43" t="s">
        <v>1265</v>
      </c>
      <c r="D185" s="33" t="s">
        <v>20</v>
      </c>
      <c r="E185" s="10" t="s">
        <v>137</v>
      </c>
      <c r="F185" s="10" t="s">
        <v>221</v>
      </c>
      <c r="G185" s="55"/>
      <c r="H185" s="55"/>
    </row>
    <row r="186" spans="1:8" s="56" customFormat="1" ht="93" x14ac:dyDescent="0.3">
      <c r="A186" s="32">
        <f>+'Key Dates'!$B$35-20</f>
        <v>44216</v>
      </c>
      <c r="B186" s="32">
        <f>+'Key Dates'!$B$35-1</f>
        <v>44235</v>
      </c>
      <c r="C186" s="43" t="s">
        <v>1266</v>
      </c>
      <c r="D186" s="33" t="s">
        <v>89</v>
      </c>
      <c r="E186" s="10" t="s">
        <v>137</v>
      </c>
      <c r="F186" s="10" t="s">
        <v>135</v>
      </c>
      <c r="G186" s="55"/>
      <c r="H186" s="55"/>
    </row>
    <row r="187" spans="1:8" s="56" customFormat="1" ht="77.5" x14ac:dyDescent="0.3">
      <c r="A187" s="32">
        <f>+'Key Dates'!$B$6-47</f>
        <v>44217</v>
      </c>
      <c r="B187" s="32">
        <f>+'Key Dates'!$B$6-47</f>
        <v>44217</v>
      </c>
      <c r="C187" s="43" t="s">
        <v>1267</v>
      </c>
      <c r="D187" s="33" t="s">
        <v>112</v>
      </c>
      <c r="E187" s="10" t="s">
        <v>254</v>
      </c>
      <c r="F187" s="10" t="s">
        <v>259</v>
      </c>
      <c r="G187" s="55"/>
      <c r="H187" s="55"/>
    </row>
    <row r="188" spans="1:8" s="56" customFormat="1" ht="77.5" x14ac:dyDescent="0.3">
      <c r="A188" s="32">
        <f>+'Key Dates'!$B$6-47</f>
        <v>44217</v>
      </c>
      <c r="B188" s="32">
        <f>+'Key Dates'!$B$6-47</f>
        <v>44217</v>
      </c>
      <c r="C188" s="43" t="s">
        <v>1268</v>
      </c>
      <c r="D188" s="33" t="s">
        <v>112</v>
      </c>
      <c r="E188" s="10" t="s">
        <v>126</v>
      </c>
      <c r="F188" s="10" t="s">
        <v>259</v>
      </c>
      <c r="G188" s="55"/>
      <c r="H188" s="55"/>
    </row>
    <row r="189" spans="1:8" s="56" customFormat="1" ht="124" x14ac:dyDescent="0.3">
      <c r="A189" s="32">
        <f>+'Key Dates'!$B$6-46</f>
        <v>44218</v>
      </c>
      <c r="B189" s="32">
        <f>+'Key Dates'!$B$6-46</f>
        <v>44218</v>
      </c>
      <c r="C189" s="43" t="s">
        <v>1269</v>
      </c>
      <c r="D189" s="33" t="s">
        <v>61</v>
      </c>
      <c r="E189" s="10" t="s">
        <v>254</v>
      </c>
      <c r="F189" s="10" t="s">
        <v>135</v>
      </c>
      <c r="G189" s="55"/>
      <c r="H189" s="55"/>
    </row>
    <row r="190" spans="1:8" s="56" customFormat="1" ht="124" x14ac:dyDescent="0.3">
      <c r="A190" s="32">
        <f>+'Key Dates'!$B$6-46</f>
        <v>44218</v>
      </c>
      <c r="B190" s="32">
        <f>+'Key Dates'!$B$6-46</f>
        <v>44218</v>
      </c>
      <c r="C190" s="43" t="s">
        <v>1270</v>
      </c>
      <c r="D190" s="33" t="s">
        <v>61</v>
      </c>
      <c r="E190" s="10" t="s">
        <v>126</v>
      </c>
      <c r="F190" s="10" t="s">
        <v>135</v>
      </c>
      <c r="G190" s="55"/>
      <c r="H190" s="55"/>
    </row>
    <row r="191" spans="1:8" s="56" customFormat="1" ht="155" x14ac:dyDescent="0.3">
      <c r="A191" s="32">
        <f>+'Key Dates'!$B$6-46</f>
        <v>44218</v>
      </c>
      <c r="B191" s="32">
        <f>+'Key Dates'!$B$6-14</f>
        <v>44250</v>
      </c>
      <c r="C191" s="43" t="s">
        <v>908</v>
      </c>
      <c r="D191" s="33" t="s">
        <v>21</v>
      </c>
      <c r="E191" s="10" t="s">
        <v>254</v>
      </c>
      <c r="F191" s="10" t="s">
        <v>220</v>
      </c>
      <c r="G191" s="55"/>
      <c r="H191" s="55"/>
    </row>
    <row r="192" spans="1:8" s="56" customFormat="1" ht="155" x14ac:dyDescent="0.3">
      <c r="A192" s="32">
        <f>+'Key Dates'!$B$6-46</f>
        <v>44218</v>
      </c>
      <c r="B192" s="32">
        <f>+'Key Dates'!$B$6-14</f>
        <v>44250</v>
      </c>
      <c r="C192" s="43" t="s">
        <v>909</v>
      </c>
      <c r="D192" s="33" t="s">
        <v>21</v>
      </c>
      <c r="E192" s="10" t="s">
        <v>126</v>
      </c>
      <c r="F192" s="10" t="s">
        <v>220</v>
      </c>
      <c r="G192" s="55"/>
      <c r="H192" s="55"/>
    </row>
    <row r="193" spans="1:8" s="56" customFormat="1" ht="77.5" x14ac:dyDescent="0.3">
      <c r="A193" s="32">
        <f>+'Key Dates'!$B$6-46</f>
        <v>44218</v>
      </c>
      <c r="B193" s="32">
        <f>+'Key Dates'!$B$6-1</f>
        <v>44263</v>
      </c>
      <c r="C193" s="43" t="s">
        <v>1271</v>
      </c>
      <c r="D193" s="33" t="s">
        <v>62</v>
      </c>
      <c r="E193" s="10" t="s">
        <v>254</v>
      </c>
      <c r="F193" s="10" t="s">
        <v>221</v>
      </c>
      <c r="G193" s="55"/>
      <c r="H193" s="55"/>
    </row>
    <row r="194" spans="1:8" s="56" customFormat="1" ht="77.5" x14ac:dyDescent="0.3">
      <c r="A194" s="32">
        <f>+'Key Dates'!$B$6-46</f>
        <v>44218</v>
      </c>
      <c r="B194" s="32">
        <f>+'Key Dates'!$B$6-1</f>
        <v>44263</v>
      </c>
      <c r="C194" s="43" t="s">
        <v>1272</v>
      </c>
      <c r="D194" s="33" t="s">
        <v>62</v>
      </c>
      <c r="E194" s="10" t="s">
        <v>126</v>
      </c>
      <c r="F194" s="10" t="s">
        <v>221</v>
      </c>
      <c r="G194" s="55"/>
      <c r="H194" s="55"/>
    </row>
    <row r="195" spans="1:8" s="56" customFormat="1" ht="108.5" x14ac:dyDescent="0.3">
      <c r="A195" s="32">
        <f>+'Key Dates'!$B$6-46</f>
        <v>44218</v>
      </c>
      <c r="B195" s="32">
        <f>+'Key Dates'!$B$6</f>
        <v>44264</v>
      </c>
      <c r="C195" s="43" t="s">
        <v>1273</v>
      </c>
      <c r="D195" s="33" t="s">
        <v>201</v>
      </c>
      <c r="E195" s="10" t="s">
        <v>254</v>
      </c>
      <c r="F195" s="10" t="s">
        <v>259</v>
      </c>
      <c r="G195" s="55"/>
      <c r="H195" s="55"/>
    </row>
    <row r="196" spans="1:8" s="56" customFormat="1" ht="108.5" x14ac:dyDescent="0.3">
      <c r="A196" s="32">
        <f>+'Key Dates'!$B$6-46</f>
        <v>44218</v>
      </c>
      <c r="B196" s="32">
        <f>+'Key Dates'!$B$6</f>
        <v>44264</v>
      </c>
      <c r="C196" s="43" t="s">
        <v>1274</v>
      </c>
      <c r="D196" s="33" t="s">
        <v>201</v>
      </c>
      <c r="E196" s="10" t="s">
        <v>126</v>
      </c>
      <c r="F196" s="10" t="s">
        <v>259</v>
      </c>
      <c r="G196" s="55"/>
      <c r="H196" s="55"/>
    </row>
    <row r="197" spans="1:8" s="56" customFormat="1" ht="62" x14ac:dyDescent="0.3">
      <c r="A197" s="32">
        <f>+'Key Dates'!$B$6-46</f>
        <v>44218</v>
      </c>
      <c r="B197" s="32">
        <f>+'Key Dates'!$B$6</f>
        <v>44264</v>
      </c>
      <c r="C197" s="43" t="s">
        <v>914</v>
      </c>
      <c r="D197" s="33" t="s">
        <v>202</v>
      </c>
      <c r="E197" s="10" t="s">
        <v>254</v>
      </c>
      <c r="F197" s="10" t="s">
        <v>259</v>
      </c>
      <c r="G197" s="55"/>
      <c r="H197" s="55"/>
    </row>
    <row r="198" spans="1:8" s="56" customFormat="1" ht="62" x14ac:dyDescent="0.3">
      <c r="A198" s="32">
        <f>+'Key Dates'!$B$6-46</f>
        <v>44218</v>
      </c>
      <c r="B198" s="32">
        <f>+'Key Dates'!$B$6</f>
        <v>44264</v>
      </c>
      <c r="C198" s="43" t="s">
        <v>1275</v>
      </c>
      <c r="D198" s="33" t="s">
        <v>202</v>
      </c>
      <c r="E198" s="10" t="s">
        <v>126</v>
      </c>
      <c r="F198" s="10" t="s">
        <v>259</v>
      </c>
      <c r="G198" s="55"/>
      <c r="H198" s="55"/>
    </row>
    <row r="199" spans="1:8" s="56" customFormat="1" ht="124" x14ac:dyDescent="0.3">
      <c r="A199" s="32">
        <f>+'Key Dates'!$B$6-46</f>
        <v>44218</v>
      </c>
      <c r="B199" s="32">
        <f>+'Key Dates'!$B$6+1</f>
        <v>44265</v>
      </c>
      <c r="C199" s="43" t="s">
        <v>1276</v>
      </c>
      <c r="D199" s="33" t="s">
        <v>155</v>
      </c>
      <c r="E199" s="10" t="s">
        <v>254</v>
      </c>
      <c r="F199" s="10" t="s">
        <v>220</v>
      </c>
      <c r="G199" s="55"/>
      <c r="H199" s="55"/>
    </row>
    <row r="200" spans="1:8" s="56" customFormat="1" ht="124" x14ac:dyDescent="0.3">
      <c r="A200" s="32">
        <f>+'Key Dates'!$B$6-46</f>
        <v>44218</v>
      </c>
      <c r="B200" s="32">
        <f>+'Key Dates'!$B$6+1</f>
        <v>44265</v>
      </c>
      <c r="C200" s="43" t="s">
        <v>917</v>
      </c>
      <c r="D200" s="33" t="s">
        <v>155</v>
      </c>
      <c r="E200" s="10" t="s">
        <v>126</v>
      </c>
      <c r="F200" s="10" t="s">
        <v>220</v>
      </c>
      <c r="G200" s="55"/>
      <c r="H200" s="55"/>
    </row>
    <row r="201" spans="1:8" s="56" customFormat="1" ht="77.5" x14ac:dyDescent="0.3">
      <c r="A201" s="32">
        <f>+'Key Dates'!$B$6-45</f>
        <v>44219</v>
      </c>
      <c r="B201" s="32">
        <f>+'Key Dates'!$B$6</f>
        <v>44264</v>
      </c>
      <c r="C201" s="43" t="s">
        <v>924</v>
      </c>
      <c r="D201" s="33" t="s">
        <v>53</v>
      </c>
      <c r="E201" s="10" t="s">
        <v>254</v>
      </c>
      <c r="F201" s="10" t="s">
        <v>135</v>
      </c>
      <c r="G201" s="55"/>
      <c r="H201" s="55"/>
    </row>
    <row r="202" spans="1:8" s="56" customFormat="1" ht="77.5" x14ac:dyDescent="0.3">
      <c r="A202" s="32">
        <f>+'Key Dates'!$B$6-45</f>
        <v>44219</v>
      </c>
      <c r="B202" s="32">
        <f>+'Key Dates'!$B$6</f>
        <v>44264</v>
      </c>
      <c r="C202" s="43" t="s">
        <v>925</v>
      </c>
      <c r="D202" s="33" t="s">
        <v>53</v>
      </c>
      <c r="E202" s="10" t="s">
        <v>126</v>
      </c>
      <c r="F202" s="10" t="s">
        <v>135</v>
      </c>
      <c r="G202" s="55"/>
      <c r="H202" s="55"/>
    </row>
    <row r="203" spans="1:8" s="56" customFormat="1" ht="93" x14ac:dyDescent="0.3">
      <c r="A203" s="32">
        <f>+'Key Dates'!$B$30</f>
        <v>44221</v>
      </c>
      <c r="B203" s="32">
        <f>+'Key Dates'!$B$30</f>
        <v>44221</v>
      </c>
      <c r="C203" s="43" t="s">
        <v>1914</v>
      </c>
      <c r="D203" s="33" t="s">
        <v>144</v>
      </c>
      <c r="E203" s="10" t="s">
        <v>254</v>
      </c>
      <c r="F203" s="10" t="s">
        <v>39</v>
      </c>
      <c r="G203" s="55"/>
      <c r="H203" s="55"/>
    </row>
    <row r="204" spans="1:8" s="56" customFormat="1" ht="93" x14ac:dyDescent="0.3">
      <c r="A204" s="32">
        <f>+'Key Dates'!$B$30</f>
        <v>44221</v>
      </c>
      <c r="B204" s="32">
        <f>+'Key Dates'!$B$30</f>
        <v>44221</v>
      </c>
      <c r="C204" s="43" t="s">
        <v>1915</v>
      </c>
      <c r="D204" s="33" t="s">
        <v>144</v>
      </c>
      <c r="E204" s="10" t="s">
        <v>119</v>
      </c>
      <c r="F204" s="10" t="s">
        <v>39</v>
      </c>
      <c r="G204" s="55"/>
      <c r="H204" s="55"/>
    </row>
    <row r="205" spans="1:8" s="56" customFormat="1" ht="93" x14ac:dyDescent="0.3">
      <c r="A205" s="32">
        <f>+'Key Dates'!$B$30</f>
        <v>44221</v>
      </c>
      <c r="B205" s="32">
        <f>+'Key Dates'!$B$30</f>
        <v>44221</v>
      </c>
      <c r="C205" s="43" t="s">
        <v>1916</v>
      </c>
      <c r="D205" s="33" t="s">
        <v>144</v>
      </c>
      <c r="E205" s="10" t="s">
        <v>120</v>
      </c>
      <c r="F205" s="10" t="s">
        <v>39</v>
      </c>
      <c r="G205" s="55"/>
      <c r="H205" s="55"/>
    </row>
    <row r="206" spans="1:8" s="56" customFormat="1" ht="93" x14ac:dyDescent="0.3">
      <c r="A206" s="32">
        <f>+'Key Dates'!$B$30</f>
        <v>44221</v>
      </c>
      <c r="B206" s="32">
        <f>+'Key Dates'!$B$30</f>
        <v>44221</v>
      </c>
      <c r="C206" s="43" t="s">
        <v>1917</v>
      </c>
      <c r="D206" s="33" t="s">
        <v>144</v>
      </c>
      <c r="E206" s="10" t="s">
        <v>122</v>
      </c>
      <c r="F206" s="10" t="s">
        <v>39</v>
      </c>
      <c r="G206" s="55"/>
      <c r="H206" s="55"/>
    </row>
    <row r="207" spans="1:8" s="56" customFormat="1" ht="93" x14ac:dyDescent="0.3">
      <c r="A207" s="32">
        <f>+'Key Dates'!$B$30</f>
        <v>44221</v>
      </c>
      <c r="B207" s="32">
        <f>+'Key Dates'!$B$30</f>
        <v>44221</v>
      </c>
      <c r="C207" s="43" t="s">
        <v>1918</v>
      </c>
      <c r="D207" s="33" t="s">
        <v>144</v>
      </c>
      <c r="E207" s="10" t="s">
        <v>123</v>
      </c>
      <c r="F207" s="10" t="s">
        <v>39</v>
      </c>
      <c r="G207" s="55"/>
      <c r="H207" s="55"/>
    </row>
    <row r="208" spans="1:8" s="56" customFormat="1" ht="124" x14ac:dyDescent="0.3">
      <c r="A208" s="32">
        <f>+'Key Dates'!$B$35-15</f>
        <v>44221</v>
      </c>
      <c r="B208" s="32">
        <f>+'Key Dates'!$B$35-15</f>
        <v>44221</v>
      </c>
      <c r="C208" s="43" t="s">
        <v>1851</v>
      </c>
      <c r="D208" s="33" t="s">
        <v>209</v>
      </c>
      <c r="E208" s="10" t="s">
        <v>137</v>
      </c>
      <c r="F208" s="10" t="s">
        <v>10</v>
      </c>
      <c r="G208" s="55"/>
      <c r="H208" s="55"/>
    </row>
    <row r="209" spans="1:8" s="56" customFormat="1" ht="77.5" x14ac:dyDescent="0.3">
      <c r="A209" s="32">
        <f>+'Key Dates'!$B$35-14</f>
        <v>44222</v>
      </c>
      <c r="B209" s="32">
        <f>+'Key Dates'!$B$35-14</f>
        <v>44222</v>
      </c>
      <c r="C209" s="43" t="s">
        <v>926</v>
      </c>
      <c r="D209" s="33" t="s">
        <v>156</v>
      </c>
      <c r="E209" s="10" t="s">
        <v>137</v>
      </c>
      <c r="F209" s="10" t="s">
        <v>10</v>
      </c>
      <c r="G209" s="55"/>
      <c r="H209" s="55"/>
    </row>
    <row r="210" spans="1:8" s="56" customFormat="1" ht="93" x14ac:dyDescent="0.3">
      <c r="A210" s="32">
        <f>+'Key Dates'!$B$35-14</f>
        <v>44222</v>
      </c>
      <c r="B210" s="32">
        <f>+'Key Dates'!$B$35-14</f>
        <v>44222</v>
      </c>
      <c r="C210" s="43" t="s">
        <v>1277</v>
      </c>
      <c r="D210" s="33" t="s">
        <v>154</v>
      </c>
      <c r="E210" s="10" t="s">
        <v>137</v>
      </c>
      <c r="F210" s="10" t="s">
        <v>220</v>
      </c>
      <c r="G210" s="55"/>
      <c r="H210" s="55"/>
    </row>
    <row r="211" spans="1:8" s="56" customFormat="1" ht="77.5" x14ac:dyDescent="0.3">
      <c r="A211" s="32">
        <f>+'Key Dates'!$B$35-14</f>
        <v>44222</v>
      </c>
      <c r="B211" s="32">
        <f>+'Key Dates'!$B$35-14</f>
        <v>44222</v>
      </c>
      <c r="C211" s="43" t="s">
        <v>1278</v>
      </c>
      <c r="D211" s="33" t="s">
        <v>29</v>
      </c>
      <c r="E211" s="10" t="s">
        <v>137</v>
      </c>
      <c r="F211" s="10" t="s">
        <v>10</v>
      </c>
      <c r="G211" s="55"/>
      <c r="H211" s="55"/>
    </row>
    <row r="212" spans="1:8" s="56" customFormat="1" ht="77.5" x14ac:dyDescent="0.3">
      <c r="A212" s="32">
        <f>+'Key Dates'!$B$35-14</f>
        <v>44222</v>
      </c>
      <c r="B212" s="32">
        <f>+'Key Dates'!$B$35-14</f>
        <v>44222</v>
      </c>
      <c r="C212" s="43" t="s">
        <v>929</v>
      </c>
      <c r="D212" s="33" t="s">
        <v>14</v>
      </c>
      <c r="E212" s="10" t="s">
        <v>137</v>
      </c>
      <c r="F212" s="10" t="s">
        <v>10</v>
      </c>
      <c r="G212" s="55"/>
      <c r="H212" s="55"/>
    </row>
    <row r="213" spans="1:8" s="56" customFormat="1" ht="77.5" x14ac:dyDescent="0.3">
      <c r="A213" s="32">
        <f>+'Key Dates'!$B$35-14</f>
        <v>44222</v>
      </c>
      <c r="B213" s="32">
        <f>+'Key Dates'!$B$35-1</f>
        <v>44235</v>
      </c>
      <c r="C213" s="43" t="s">
        <v>930</v>
      </c>
      <c r="D213" s="33">
        <v>206.83</v>
      </c>
      <c r="E213" s="10" t="s">
        <v>137</v>
      </c>
      <c r="F213" s="10" t="s">
        <v>46</v>
      </c>
      <c r="G213" s="55"/>
      <c r="H213" s="55"/>
    </row>
    <row r="214" spans="1:8" s="56" customFormat="1" ht="62" x14ac:dyDescent="0.3">
      <c r="A214" s="32">
        <f>+'Key Dates'!$B$6-42</f>
        <v>44222</v>
      </c>
      <c r="B214" s="32">
        <f>+'Key Dates'!$B$6-1</f>
        <v>44263</v>
      </c>
      <c r="C214" s="43" t="s">
        <v>931</v>
      </c>
      <c r="D214" s="33" t="s">
        <v>30</v>
      </c>
      <c r="E214" s="10" t="s">
        <v>254</v>
      </c>
      <c r="F214" s="10" t="s">
        <v>46</v>
      </c>
      <c r="G214" s="55"/>
      <c r="H214" s="55"/>
    </row>
    <row r="215" spans="1:8" s="56" customFormat="1" ht="62" x14ac:dyDescent="0.3">
      <c r="A215" s="32">
        <f>+'Key Dates'!$B$6-42</f>
        <v>44222</v>
      </c>
      <c r="B215" s="32">
        <f>+'Key Dates'!$B$6-1</f>
        <v>44263</v>
      </c>
      <c r="C215" s="43" t="s">
        <v>932</v>
      </c>
      <c r="D215" s="33" t="s">
        <v>30</v>
      </c>
      <c r="E215" s="10" t="s">
        <v>126</v>
      </c>
      <c r="F215" s="10" t="s">
        <v>46</v>
      </c>
      <c r="G215" s="55"/>
      <c r="H215" s="55"/>
    </row>
    <row r="216" spans="1:8" s="56" customFormat="1" ht="77.5" x14ac:dyDescent="0.3">
      <c r="A216" s="32">
        <f>+'Key Dates'!$B$45-180</f>
        <v>44224</v>
      </c>
      <c r="B216" s="32">
        <f>+'Key Dates'!$B$45-180</f>
        <v>44224</v>
      </c>
      <c r="C216" s="43" t="s">
        <v>1279</v>
      </c>
      <c r="D216" s="33" t="s">
        <v>177</v>
      </c>
      <c r="E216" s="10" t="s">
        <v>254</v>
      </c>
      <c r="F216" s="10" t="s">
        <v>13</v>
      </c>
      <c r="G216" s="55"/>
      <c r="H216" s="55"/>
    </row>
    <row r="217" spans="1:8" s="56" customFormat="1" ht="77.5" x14ac:dyDescent="0.3">
      <c r="A217" s="32">
        <f>+'Key Dates'!$B$45-180</f>
        <v>44224</v>
      </c>
      <c r="B217" s="32">
        <f>+'Key Dates'!$B$45-180</f>
        <v>44224</v>
      </c>
      <c r="C217" s="43" t="s">
        <v>1280</v>
      </c>
      <c r="D217" s="33" t="s">
        <v>177</v>
      </c>
      <c r="E217" s="10" t="s">
        <v>120</v>
      </c>
      <c r="F217" s="10" t="s">
        <v>13</v>
      </c>
      <c r="G217" s="55"/>
      <c r="H217" s="55"/>
    </row>
    <row r="218" spans="1:8" s="56" customFormat="1" ht="77.5" x14ac:dyDescent="0.3">
      <c r="A218" s="32">
        <f>+'Key Dates'!$B$45-180</f>
        <v>44224</v>
      </c>
      <c r="B218" s="32">
        <f>+'Key Dates'!$B$45-180</f>
        <v>44224</v>
      </c>
      <c r="C218" s="43" t="s">
        <v>1281</v>
      </c>
      <c r="D218" s="33" t="s">
        <v>177</v>
      </c>
      <c r="E218" s="10" t="s">
        <v>123</v>
      </c>
      <c r="F218" s="10" t="s">
        <v>13</v>
      </c>
      <c r="G218" s="55"/>
      <c r="H218" s="55"/>
    </row>
    <row r="219" spans="1:8" s="60" customFormat="1" ht="108.5" x14ac:dyDescent="0.3">
      <c r="A219" s="32">
        <f>+'Key Dates'!$B$37-74</f>
        <v>44225</v>
      </c>
      <c r="B219" s="32">
        <f>+'Key Dates'!$B$37-74</f>
        <v>44225</v>
      </c>
      <c r="C219" s="43" t="s">
        <v>1919</v>
      </c>
      <c r="D219" s="33" t="s">
        <v>130</v>
      </c>
      <c r="E219" s="10" t="s">
        <v>134</v>
      </c>
      <c r="F219" s="10" t="s">
        <v>10</v>
      </c>
      <c r="G219" s="59"/>
      <c r="H219" s="59"/>
    </row>
    <row r="220" spans="1:8" s="56" customFormat="1" ht="77.5" x14ac:dyDescent="0.3">
      <c r="A220" s="32">
        <f>+'Key Dates'!$B$37-74</f>
        <v>44225</v>
      </c>
      <c r="B220" s="32">
        <f>+'Key Dates'!$B$37-74</f>
        <v>44225</v>
      </c>
      <c r="C220" s="43" t="s">
        <v>945</v>
      </c>
      <c r="D220" s="33" t="s">
        <v>129</v>
      </c>
      <c r="E220" s="10" t="s">
        <v>134</v>
      </c>
      <c r="F220" s="10" t="s">
        <v>10</v>
      </c>
      <c r="G220" s="55"/>
      <c r="H220" s="55"/>
    </row>
    <row r="221" spans="1:8" s="56" customFormat="1" ht="93" x14ac:dyDescent="0.3">
      <c r="A221" s="32">
        <f>+'Key Dates'!$B$35-11</f>
        <v>44225</v>
      </c>
      <c r="B221" s="32">
        <f>+'Key Dates'!$B$35-11</f>
        <v>44225</v>
      </c>
      <c r="C221" s="43" t="s">
        <v>1282</v>
      </c>
      <c r="D221" s="33" t="s">
        <v>156</v>
      </c>
      <c r="E221" s="10" t="s">
        <v>137</v>
      </c>
      <c r="F221" s="10" t="s">
        <v>10</v>
      </c>
      <c r="G221" s="55"/>
      <c r="H221" s="55"/>
    </row>
    <row r="222" spans="1:8" s="56" customFormat="1" ht="77.5" customHeight="1" x14ac:dyDescent="0.3">
      <c r="A222" s="32">
        <f>+'Key Dates'!$B$35-10</f>
        <v>44226</v>
      </c>
      <c r="B222" s="32">
        <f>+'Key Dates'!$B$35-10</f>
        <v>44226</v>
      </c>
      <c r="C222" s="43" t="s">
        <v>1283</v>
      </c>
      <c r="D222" s="33" t="s">
        <v>28</v>
      </c>
      <c r="E222" s="10" t="s">
        <v>137</v>
      </c>
      <c r="F222" s="10" t="s">
        <v>49</v>
      </c>
      <c r="G222" s="55"/>
      <c r="H222" s="55"/>
    </row>
    <row r="223" spans="1:8" s="56" customFormat="1" ht="77.5" x14ac:dyDescent="0.3">
      <c r="A223" s="32">
        <f>+'Key Dates'!$B$35-10</f>
        <v>44226</v>
      </c>
      <c r="B223" s="32">
        <f>+'Key Dates'!$B$35-10</f>
        <v>44226</v>
      </c>
      <c r="C223" s="43" t="s">
        <v>948</v>
      </c>
      <c r="D223" s="33" t="s">
        <v>42</v>
      </c>
      <c r="E223" s="10" t="s">
        <v>137</v>
      </c>
      <c r="F223" s="10" t="s">
        <v>43</v>
      </c>
      <c r="G223" s="55"/>
      <c r="H223" s="55"/>
    </row>
    <row r="224" spans="1:8" s="56" customFormat="1" ht="46.5" x14ac:dyDescent="0.3">
      <c r="A224" s="32">
        <v>44228</v>
      </c>
      <c r="B224" s="32">
        <v>44228</v>
      </c>
      <c r="C224" s="43" t="s">
        <v>949</v>
      </c>
      <c r="D224" s="33" t="s">
        <v>42</v>
      </c>
      <c r="E224" s="10" t="s">
        <v>254</v>
      </c>
      <c r="F224" s="10" t="s">
        <v>43</v>
      </c>
      <c r="G224" s="55"/>
      <c r="H224" s="55"/>
    </row>
    <row r="225" spans="1:8" s="56" customFormat="1" ht="31" x14ac:dyDescent="0.3">
      <c r="A225" s="32">
        <v>44228</v>
      </c>
      <c r="B225" s="32">
        <v>44228</v>
      </c>
      <c r="C225" s="43" t="s">
        <v>950</v>
      </c>
      <c r="D225" s="33" t="s">
        <v>42</v>
      </c>
      <c r="E225" s="10" t="s">
        <v>119</v>
      </c>
      <c r="F225" s="10" t="s">
        <v>43</v>
      </c>
      <c r="G225" s="55"/>
      <c r="H225" s="55"/>
    </row>
    <row r="226" spans="1:8" s="56" customFormat="1" ht="31" x14ac:dyDescent="0.3">
      <c r="A226" s="32">
        <v>44228</v>
      </c>
      <c r="B226" s="32">
        <v>44228</v>
      </c>
      <c r="C226" s="43" t="s">
        <v>951</v>
      </c>
      <c r="D226" s="33" t="s">
        <v>42</v>
      </c>
      <c r="E226" s="10" t="s">
        <v>120</v>
      </c>
      <c r="F226" s="10" t="s">
        <v>43</v>
      </c>
      <c r="G226" s="55"/>
      <c r="H226" s="55"/>
    </row>
    <row r="227" spans="1:8" s="56" customFormat="1" ht="31" x14ac:dyDescent="0.3">
      <c r="A227" s="32">
        <v>44228</v>
      </c>
      <c r="B227" s="32">
        <v>44228</v>
      </c>
      <c r="C227" s="43" t="s">
        <v>952</v>
      </c>
      <c r="D227" s="33" t="s">
        <v>42</v>
      </c>
      <c r="E227" s="10" t="s">
        <v>121</v>
      </c>
      <c r="F227" s="10" t="s">
        <v>43</v>
      </c>
      <c r="G227" s="55"/>
      <c r="H227" s="55"/>
    </row>
    <row r="228" spans="1:8" s="56" customFormat="1" ht="31" x14ac:dyDescent="0.3">
      <c r="A228" s="32">
        <v>44228</v>
      </c>
      <c r="B228" s="32">
        <v>44228</v>
      </c>
      <c r="C228" s="43" t="s">
        <v>953</v>
      </c>
      <c r="D228" s="33" t="s">
        <v>42</v>
      </c>
      <c r="E228" s="10" t="s">
        <v>122</v>
      </c>
      <c r="F228" s="10" t="s">
        <v>43</v>
      </c>
      <c r="G228" s="55"/>
      <c r="H228" s="55"/>
    </row>
    <row r="229" spans="1:8" s="56" customFormat="1" ht="46.5" x14ac:dyDescent="0.3">
      <c r="A229" s="32">
        <v>44228</v>
      </c>
      <c r="B229" s="32">
        <v>44228</v>
      </c>
      <c r="C229" s="43" t="s">
        <v>954</v>
      </c>
      <c r="D229" s="33" t="s">
        <v>42</v>
      </c>
      <c r="E229" s="10" t="s">
        <v>123</v>
      </c>
      <c r="F229" s="10" t="s">
        <v>43</v>
      </c>
      <c r="G229" s="55"/>
      <c r="H229" s="55"/>
    </row>
    <row r="230" spans="1:8" s="56" customFormat="1" ht="46.5" x14ac:dyDescent="0.3">
      <c r="A230" s="32">
        <v>44228</v>
      </c>
      <c r="B230" s="32">
        <v>44228</v>
      </c>
      <c r="C230" s="43" t="s">
        <v>955</v>
      </c>
      <c r="D230" s="33" t="s">
        <v>42</v>
      </c>
      <c r="E230" s="10" t="s">
        <v>126</v>
      </c>
      <c r="F230" s="10" t="s">
        <v>43</v>
      </c>
      <c r="G230" s="55"/>
      <c r="H230" s="55"/>
    </row>
    <row r="231" spans="1:8" s="56" customFormat="1" ht="46.5" x14ac:dyDescent="0.3">
      <c r="A231" s="32">
        <v>44228</v>
      </c>
      <c r="B231" s="32">
        <v>44228</v>
      </c>
      <c r="C231" s="43" t="s">
        <v>956</v>
      </c>
      <c r="D231" s="33" t="s">
        <v>42</v>
      </c>
      <c r="E231" s="10" t="s">
        <v>127</v>
      </c>
      <c r="F231" s="10" t="s">
        <v>43</v>
      </c>
      <c r="G231" s="55"/>
      <c r="H231" s="55"/>
    </row>
    <row r="232" spans="1:8" s="56" customFormat="1" ht="31" x14ac:dyDescent="0.3">
      <c r="A232" s="32">
        <v>44228</v>
      </c>
      <c r="B232" s="32">
        <v>44228</v>
      </c>
      <c r="C232" s="43" t="s">
        <v>957</v>
      </c>
      <c r="D232" s="33" t="s">
        <v>42</v>
      </c>
      <c r="E232" s="10" t="s">
        <v>115</v>
      </c>
      <c r="F232" s="10" t="s">
        <v>43</v>
      </c>
      <c r="G232" s="55"/>
      <c r="H232" s="55"/>
    </row>
    <row r="233" spans="1:8" s="56" customFormat="1" ht="46.5" x14ac:dyDescent="0.3">
      <c r="A233" s="32">
        <v>44228</v>
      </c>
      <c r="B233" s="32">
        <v>44228</v>
      </c>
      <c r="C233" s="43" t="s">
        <v>958</v>
      </c>
      <c r="D233" s="33" t="s">
        <v>42</v>
      </c>
      <c r="E233" s="10" t="s">
        <v>124</v>
      </c>
      <c r="F233" s="10" t="s">
        <v>43</v>
      </c>
      <c r="G233" s="55"/>
      <c r="H233" s="55"/>
    </row>
    <row r="234" spans="1:8" s="56" customFormat="1" ht="46.5" x14ac:dyDescent="0.3">
      <c r="A234" s="32">
        <v>44228</v>
      </c>
      <c r="B234" s="32">
        <v>44228</v>
      </c>
      <c r="C234" s="43" t="s">
        <v>959</v>
      </c>
      <c r="D234" s="33" t="s">
        <v>42</v>
      </c>
      <c r="E234" s="10" t="s">
        <v>125</v>
      </c>
      <c r="F234" s="10" t="s">
        <v>43</v>
      </c>
      <c r="G234" s="55"/>
      <c r="H234" s="55"/>
    </row>
    <row r="235" spans="1:8" s="60" customFormat="1" ht="77.5" x14ac:dyDescent="0.3">
      <c r="A235" s="32">
        <f>+'Key Dates'!$B$37-70</f>
        <v>44229</v>
      </c>
      <c r="B235" s="32">
        <f>+'Key Dates'!$B$37-70</f>
        <v>44229</v>
      </c>
      <c r="C235" s="43" t="s">
        <v>1284</v>
      </c>
      <c r="D235" s="33" t="s">
        <v>71</v>
      </c>
      <c r="E235" s="10" t="s">
        <v>134</v>
      </c>
      <c r="F235" s="10" t="s">
        <v>18</v>
      </c>
      <c r="G235" s="59"/>
      <c r="H235" s="59"/>
    </row>
    <row r="236" spans="1:8" s="56" customFormat="1" ht="108.5" x14ac:dyDescent="0.3">
      <c r="A236" s="32">
        <f>+'Key Dates'!$B$37-70</f>
        <v>44229</v>
      </c>
      <c r="B236" s="32">
        <f>+'Key Dates'!$B$37-70</f>
        <v>44229</v>
      </c>
      <c r="C236" s="43" t="s">
        <v>987</v>
      </c>
      <c r="D236" s="33" t="s">
        <v>1</v>
      </c>
      <c r="E236" s="10" t="s">
        <v>134</v>
      </c>
      <c r="F236" s="10" t="s">
        <v>220</v>
      </c>
      <c r="G236" s="55"/>
      <c r="H236" s="55"/>
    </row>
    <row r="237" spans="1:8" s="56" customFormat="1" ht="108.5" x14ac:dyDescent="0.3">
      <c r="A237" s="32">
        <f>+'Key Dates'!$B$38-98</f>
        <v>44229</v>
      </c>
      <c r="B237" s="32">
        <f>+'Key Dates'!$B$38-98</f>
        <v>44229</v>
      </c>
      <c r="C237" s="43" t="s">
        <v>988</v>
      </c>
      <c r="D237" s="33" t="s">
        <v>69</v>
      </c>
      <c r="E237" s="10" t="s">
        <v>141</v>
      </c>
      <c r="F237" s="10" t="s">
        <v>221</v>
      </c>
      <c r="G237" s="55"/>
      <c r="H237" s="55"/>
    </row>
    <row r="238" spans="1:8" s="56" customFormat="1" ht="65" x14ac:dyDescent="0.3">
      <c r="A238" s="32">
        <f>+'Key Dates'!$B$35-7</f>
        <v>44229</v>
      </c>
      <c r="B238" s="32">
        <f>+'Key Dates'!$B$35-7</f>
        <v>44229</v>
      </c>
      <c r="C238" s="43" t="s">
        <v>989</v>
      </c>
      <c r="D238" s="33" t="s">
        <v>27</v>
      </c>
      <c r="E238" s="10" t="s">
        <v>137</v>
      </c>
      <c r="F238" s="10" t="s">
        <v>135</v>
      </c>
      <c r="G238" s="55"/>
      <c r="H238" s="55"/>
    </row>
    <row r="239" spans="1:8" s="56" customFormat="1" ht="77.5" x14ac:dyDescent="0.3">
      <c r="A239" s="32">
        <f>+'Key Dates'!$B$35-7</f>
        <v>44229</v>
      </c>
      <c r="B239" s="32">
        <f>+'Key Dates'!$B$35-7</f>
        <v>44229</v>
      </c>
      <c r="C239" s="43" t="s">
        <v>990</v>
      </c>
      <c r="D239" s="33" t="s">
        <v>156</v>
      </c>
      <c r="E239" s="10" t="s">
        <v>137</v>
      </c>
      <c r="F239" s="10" t="s">
        <v>10</v>
      </c>
      <c r="G239" s="55"/>
      <c r="H239" s="55"/>
    </row>
    <row r="240" spans="1:8" s="56" customFormat="1" ht="93" x14ac:dyDescent="0.3">
      <c r="A240" s="32">
        <f>+'Key Dates'!$B$35-7</f>
        <v>44229</v>
      </c>
      <c r="B240" s="32">
        <f>+'Key Dates'!$B$35-7</f>
        <v>44229</v>
      </c>
      <c r="C240" s="43" t="s">
        <v>1285</v>
      </c>
      <c r="D240" s="33" t="s">
        <v>247</v>
      </c>
      <c r="E240" s="10" t="s">
        <v>137</v>
      </c>
      <c r="F240" s="10" t="s">
        <v>259</v>
      </c>
      <c r="G240" s="55"/>
      <c r="H240" s="55"/>
    </row>
    <row r="241" spans="1:8" s="56" customFormat="1" ht="186" x14ac:dyDescent="0.3">
      <c r="A241" s="32">
        <f>+'Key Dates'!$B$35-7</f>
        <v>44229</v>
      </c>
      <c r="B241" s="32">
        <f>+'Key Dates'!$B$35-1</f>
        <v>44235</v>
      </c>
      <c r="C241" s="43" t="s">
        <v>1286</v>
      </c>
      <c r="D241" s="33" t="s">
        <v>215</v>
      </c>
      <c r="E241" s="10" t="s">
        <v>137</v>
      </c>
      <c r="F241" s="10" t="s">
        <v>221</v>
      </c>
      <c r="G241" s="55"/>
      <c r="H241" s="55"/>
    </row>
    <row r="242" spans="1:8" s="56" customFormat="1" ht="155" x14ac:dyDescent="0.3">
      <c r="A242" s="32">
        <f>+'Key Dates'!$B$35-7</f>
        <v>44229</v>
      </c>
      <c r="B242" s="32">
        <f>+'Key Dates'!$B$35</f>
        <v>44236</v>
      </c>
      <c r="C242" s="43" t="s">
        <v>993</v>
      </c>
      <c r="D242" s="33" t="s">
        <v>52</v>
      </c>
      <c r="E242" s="10" t="s">
        <v>137</v>
      </c>
      <c r="F242" s="10" t="s">
        <v>221</v>
      </c>
      <c r="G242" s="55"/>
      <c r="H242" s="55"/>
    </row>
    <row r="243" spans="1:8" s="56" customFormat="1" ht="77.5" x14ac:dyDescent="0.3">
      <c r="A243" s="32">
        <f>+'Key Dates'!$B$6-33</f>
        <v>44231</v>
      </c>
      <c r="B243" s="32">
        <f>+'Key Dates'!$B$6-33</f>
        <v>44231</v>
      </c>
      <c r="C243" s="43" t="s">
        <v>1287</v>
      </c>
      <c r="D243" s="33" t="s">
        <v>113</v>
      </c>
      <c r="E243" s="10" t="s">
        <v>254</v>
      </c>
      <c r="F243" s="10" t="s">
        <v>221</v>
      </c>
      <c r="G243" s="55"/>
      <c r="H243" s="55"/>
    </row>
    <row r="244" spans="1:8" s="56" customFormat="1" ht="77.5" x14ac:dyDescent="0.3">
      <c r="A244" s="32">
        <f>+'Key Dates'!$B$6-33</f>
        <v>44231</v>
      </c>
      <c r="B244" s="32">
        <f>+'Key Dates'!$B$6-33</f>
        <v>44231</v>
      </c>
      <c r="C244" s="43" t="s">
        <v>1288</v>
      </c>
      <c r="D244" s="33" t="s">
        <v>113</v>
      </c>
      <c r="E244" s="10" t="s">
        <v>126</v>
      </c>
      <c r="F244" s="10" t="s">
        <v>221</v>
      </c>
      <c r="G244" s="55"/>
      <c r="H244" s="55"/>
    </row>
    <row r="245" spans="1:8" s="56" customFormat="1" ht="108.5" x14ac:dyDescent="0.3">
      <c r="A245" s="32">
        <f>+'Key Dates'!$B$35-5</f>
        <v>44231</v>
      </c>
      <c r="B245" s="32">
        <f>+'Key Dates'!$B$35-5</f>
        <v>44231</v>
      </c>
      <c r="C245" s="43" t="s">
        <v>1289</v>
      </c>
      <c r="D245" s="33" t="s">
        <v>211</v>
      </c>
      <c r="E245" s="10" t="s">
        <v>137</v>
      </c>
      <c r="F245" s="10" t="s">
        <v>259</v>
      </c>
      <c r="G245" s="55"/>
      <c r="H245" s="55"/>
    </row>
    <row r="246" spans="1:8" s="56" customFormat="1" ht="77.5" x14ac:dyDescent="0.3">
      <c r="A246" s="32">
        <f>+'Key Dates'!$B$35-4</f>
        <v>44232</v>
      </c>
      <c r="B246" s="32">
        <f>+'Key Dates'!$B$35-4</f>
        <v>44232</v>
      </c>
      <c r="C246" s="43" t="s">
        <v>1001</v>
      </c>
      <c r="D246" s="33" t="s">
        <v>157</v>
      </c>
      <c r="E246" s="10" t="s">
        <v>137</v>
      </c>
      <c r="F246" s="10" t="s">
        <v>10</v>
      </c>
      <c r="G246" s="55"/>
      <c r="H246" s="55"/>
    </row>
    <row r="247" spans="1:8" s="56" customFormat="1" ht="65" x14ac:dyDescent="0.3">
      <c r="A247" s="32">
        <f>+'Key Dates'!$B$35-4</f>
        <v>44232</v>
      </c>
      <c r="B247" s="32">
        <f>+'Key Dates'!$B$35-4</f>
        <v>44232</v>
      </c>
      <c r="C247" s="43" t="s">
        <v>1002</v>
      </c>
      <c r="D247" s="33" t="s">
        <v>12</v>
      </c>
      <c r="E247" s="10" t="s">
        <v>137</v>
      </c>
      <c r="F247" s="10" t="s">
        <v>13</v>
      </c>
      <c r="G247" s="55"/>
      <c r="H247" s="55"/>
    </row>
    <row r="248" spans="1:8" s="56" customFormat="1" ht="62" x14ac:dyDescent="0.3">
      <c r="A248" s="32">
        <f>+'Key Dates'!$B$6-32</f>
        <v>44232</v>
      </c>
      <c r="B248" s="32">
        <f>+'Key Dates'!$B$6-32</f>
        <v>44232</v>
      </c>
      <c r="C248" s="43" t="s">
        <v>1290</v>
      </c>
      <c r="D248" s="33" t="s">
        <v>184</v>
      </c>
      <c r="E248" s="10" t="s">
        <v>254</v>
      </c>
      <c r="F248" s="10" t="s">
        <v>46</v>
      </c>
      <c r="G248" s="55"/>
      <c r="H248" s="55"/>
    </row>
    <row r="249" spans="1:8" s="56" customFormat="1" ht="62" x14ac:dyDescent="0.3">
      <c r="A249" s="32">
        <f>+'Key Dates'!$B$6-32</f>
        <v>44232</v>
      </c>
      <c r="B249" s="32">
        <f>+'Key Dates'!$B$6-32</f>
        <v>44232</v>
      </c>
      <c r="C249" s="43" t="s">
        <v>1291</v>
      </c>
      <c r="D249" s="33" t="s">
        <v>184</v>
      </c>
      <c r="E249" s="10" t="s">
        <v>126</v>
      </c>
      <c r="F249" s="10" t="s">
        <v>46</v>
      </c>
      <c r="G249" s="55"/>
      <c r="H249" s="55"/>
    </row>
    <row r="250" spans="1:8" s="56" customFormat="1" ht="93" x14ac:dyDescent="0.3">
      <c r="A250" s="32">
        <f>+'Key Dates'!$B$6-32</f>
        <v>44232</v>
      </c>
      <c r="B250" s="32">
        <f>+'Key Dates'!$B$6-1</f>
        <v>44263</v>
      </c>
      <c r="C250" s="43" t="s">
        <v>1003</v>
      </c>
      <c r="D250" s="33" t="s">
        <v>110</v>
      </c>
      <c r="E250" s="10" t="s">
        <v>254</v>
      </c>
      <c r="F250" s="10" t="s">
        <v>221</v>
      </c>
      <c r="G250" s="55"/>
      <c r="H250" s="55"/>
    </row>
    <row r="251" spans="1:8" s="56" customFormat="1" ht="93" x14ac:dyDescent="0.3">
      <c r="A251" s="32">
        <f>+'Key Dates'!$B$6-32</f>
        <v>44232</v>
      </c>
      <c r="B251" s="32">
        <f>+'Key Dates'!$B$6-1</f>
        <v>44263</v>
      </c>
      <c r="C251" s="43" t="s">
        <v>1004</v>
      </c>
      <c r="D251" s="33" t="s">
        <v>110</v>
      </c>
      <c r="E251" s="10" t="s">
        <v>126</v>
      </c>
      <c r="F251" s="10" t="s">
        <v>221</v>
      </c>
      <c r="G251" s="55"/>
      <c r="H251" s="55"/>
    </row>
    <row r="252" spans="1:8" s="56" customFormat="1" ht="93" x14ac:dyDescent="0.3">
      <c r="A252" s="32">
        <f>+'Key Dates'!$B$6-32</f>
        <v>44232</v>
      </c>
      <c r="B252" s="32">
        <f>+'Key Dates'!$B$6</f>
        <v>44264</v>
      </c>
      <c r="C252" s="43" t="s">
        <v>1005</v>
      </c>
      <c r="D252" s="33" t="s">
        <v>57</v>
      </c>
      <c r="E252" s="10" t="s">
        <v>254</v>
      </c>
      <c r="F252" s="10" t="s">
        <v>259</v>
      </c>
      <c r="G252" s="55"/>
      <c r="H252" s="55"/>
    </row>
    <row r="253" spans="1:8" s="56" customFormat="1" ht="93" x14ac:dyDescent="0.3">
      <c r="A253" s="32">
        <f>+'Key Dates'!$B$6-32</f>
        <v>44232</v>
      </c>
      <c r="B253" s="32">
        <f>+'Key Dates'!$B$6</f>
        <v>44264</v>
      </c>
      <c r="C253" s="43" t="s">
        <v>1006</v>
      </c>
      <c r="D253" s="33" t="s">
        <v>57</v>
      </c>
      <c r="E253" s="10" t="s">
        <v>126</v>
      </c>
      <c r="F253" s="10" t="s">
        <v>259</v>
      </c>
      <c r="G253" s="55"/>
      <c r="H253" s="55"/>
    </row>
    <row r="254" spans="1:8" s="56" customFormat="1" ht="108.5" x14ac:dyDescent="0.3">
      <c r="A254" s="32">
        <f>+'Key Dates'!$B$35-3</f>
        <v>44233</v>
      </c>
      <c r="B254" s="32">
        <f>+'Key Dates'!$B$35-3</f>
        <v>44233</v>
      </c>
      <c r="C254" s="43" t="s">
        <v>1007</v>
      </c>
      <c r="D254" s="33" t="s">
        <v>31</v>
      </c>
      <c r="E254" s="10" t="s">
        <v>137</v>
      </c>
      <c r="F254" s="10" t="s">
        <v>221</v>
      </c>
      <c r="G254" s="55"/>
      <c r="H254" s="55"/>
    </row>
    <row r="255" spans="1:8" s="56" customFormat="1" ht="139.5" x14ac:dyDescent="0.3">
      <c r="A255" s="32">
        <f>+'Key Dates'!$B$35-1</f>
        <v>44235</v>
      </c>
      <c r="B255" s="32">
        <f>+'Key Dates'!$B$35-1</f>
        <v>44235</v>
      </c>
      <c r="C255" s="43" t="s">
        <v>1292</v>
      </c>
      <c r="D255" s="33" t="s">
        <v>158</v>
      </c>
      <c r="E255" s="10" t="s">
        <v>137</v>
      </c>
      <c r="F255" s="10" t="s">
        <v>221</v>
      </c>
      <c r="G255" s="55"/>
      <c r="H255" s="55"/>
    </row>
    <row r="256" spans="1:8" s="56" customFormat="1" ht="124" x14ac:dyDescent="0.3">
      <c r="A256" s="32">
        <f>+'Key Dates'!$B$35-1</f>
        <v>44235</v>
      </c>
      <c r="B256" s="32">
        <f>+'Key Dates'!$B$35-1</f>
        <v>44235</v>
      </c>
      <c r="C256" s="43" t="s">
        <v>1293</v>
      </c>
      <c r="D256" s="33" t="s">
        <v>31</v>
      </c>
      <c r="E256" s="10" t="s">
        <v>137</v>
      </c>
      <c r="F256" s="10" t="s">
        <v>221</v>
      </c>
      <c r="G256" s="55"/>
      <c r="H256" s="55"/>
    </row>
    <row r="257" spans="1:8" s="56" customFormat="1" ht="77.5" x14ac:dyDescent="0.3">
      <c r="A257" s="32">
        <f>+'Key Dates'!$B$35-1</f>
        <v>44235</v>
      </c>
      <c r="B257" s="32">
        <f>+'Key Dates'!$B$35-1</f>
        <v>44235</v>
      </c>
      <c r="C257" s="43" t="s">
        <v>1294</v>
      </c>
      <c r="D257" s="33" t="s">
        <v>24</v>
      </c>
      <c r="E257" s="10" t="s">
        <v>137</v>
      </c>
      <c r="F257" s="10" t="s">
        <v>46</v>
      </c>
      <c r="G257" s="55"/>
      <c r="H257" s="55"/>
    </row>
    <row r="258" spans="1:8" s="56" customFormat="1" ht="65" x14ac:dyDescent="0.3">
      <c r="A258" s="32">
        <f>+'Key Dates'!$B$35-1</f>
        <v>44235</v>
      </c>
      <c r="B258" s="32">
        <f>+'Key Dates'!$B$35-1</f>
        <v>44235</v>
      </c>
      <c r="C258" s="43" t="s">
        <v>1011</v>
      </c>
      <c r="D258" s="33" t="s">
        <v>25</v>
      </c>
      <c r="E258" s="10" t="s">
        <v>137</v>
      </c>
      <c r="F258" s="10" t="s">
        <v>49</v>
      </c>
      <c r="G258" s="55"/>
      <c r="H258" s="55"/>
    </row>
    <row r="259" spans="1:8" s="56" customFormat="1" ht="120" x14ac:dyDescent="0.3">
      <c r="A259" s="32">
        <f>+'Key Dates'!$B$35</f>
        <v>44236</v>
      </c>
      <c r="B259" s="32">
        <f>+'Key Dates'!$B$35</f>
        <v>44236</v>
      </c>
      <c r="C259" s="43" t="s">
        <v>1012</v>
      </c>
      <c r="D259" s="34" t="s">
        <v>160</v>
      </c>
      <c r="E259" s="10" t="s">
        <v>137</v>
      </c>
      <c r="F259" s="10" t="s">
        <v>13</v>
      </c>
      <c r="G259" s="55"/>
      <c r="H259" s="55"/>
    </row>
    <row r="260" spans="1:8" s="56" customFormat="1" ht="156" x14ac:dyDescent="0.3">
      <c r="A260" s="32">
        <f>+'Key Dates'!$B$35</f>
        <v>44236</v>
      </c>
      <c r="B260" s="32">
        <f>+'Key Dates'!$B$35</f>
        <v>44236</v>
      </c>
      <c r="C260" s="43" t="s">
        <v>1018</v>
      </c>
      <c r="D260" s="33" t="s">
        <v>86</v>
      </c>
      <c r="E260" s="10" t="s">
        <v>137</v>
      </c>
      <c r="F260" s="10" t="s">
        <v>13</v>
      </c>
      <c r="G260" s="55"/>
      <c r="H260" s="55"/>
    </row>
    <row r="261" spans="1:8" s="56" customFormat="1" ht="124" x14ac:dyDescent="0.3">
      <c r="A261" s="32">
        <f>+'Key Dates'!$B$35</f>
        <v>44236</v>
      </c>
      <c r="B261" s="32">
        <f>+'Key Dates'!$B$35</f>
        <v>44236</v>
      </c>
      <c r="C261" s="43" t="s">
        <v>1013</v>
      </c>
      <c r="D261" s="33" t="s">
        <v>149</v>
      </c>
      <c r="E261" s="10" t="s">
        <v>137</v>
      </c>
      <c r="F261" s="10" t="s">
        <v>13</v>
      </c>
      <c r="G261" s="55"/>
      <c r="H261" s="55"/>
    </row>
    <row r="262" spans="1:8" s="56" customFormat="1" ht="93" x14ac:dyDescent="0.3">
      <c r="A262" s="32">
        <f>+'Key Dates'!$B$35</f>
        <v>44236</v>
      </c>
      <c r="B262" s="32">
        <f>+'Key Dates'!$B$35</f>
        <v>44236</v>
      </c>
      <c r="C262" s="43" t="s">
        <v>1014</v>
      </c>
      <c r="D262" s="33" t="s">
        <v>150</v>
      </c>
      <c r="E262" s="10" t="s">
        <v>137</v>
      </c>
      <c r="F262" s="10" t="s">
        <v>13</v>
      </c>
      <c r="G262" s="55"/>
      <c r="H262" s="55"/>
    </row>
    <row r="263" spans="1:8" s="56" customFormat="1" ht="108.5" x14ac:dyDescent="0.3">
      <c r="A263" s="32">
        <f>+'Key Dates'!$B$35</f>
        <v>44236</v>
      </c>
      <c r="B263" s="32">
        <f>+'Key Dates'!$B$35</f>
        <v>44236</v>
      </c>
      <c r="C263" s="43" t="s">
        <v>1015</v>
      </c>
      <c r="D263" s="33" t="s">
        <v>151</v>
      </c>
      <c r="E263" s="10" t="s">
        <v>137</v>
      </c>
      <c r="F263" s="10" t="s">
        <v>13</v>
      </c>
      <c r="G263" s="55"/>
      <c r="H263" s="55"/>
    </row>
    <row r="264" spans="1:8" s="56" customFormat="1" ht="155" x14ac:dyDescent="0.3">
      <c r="A264" s="32">
        <f>+'Key Dates'!$B$35</f>
        <v>44236</v>
      </c>
      <c r="B264" s="32">
        <f>+'Key Dates'!$B$35</f>
        <v>44236</v>
      </c>
      <c r="C264" s="43" t="s">
        <v>1016</v>
      </c>
      <c r="D264" s="33" t="s">
        <v>52</v>
      </c>
      <c r="E264" s="10" t="s">
        <v>137</v>
      </c>
      <c r="F264" s="10" t="s">
        <v>221</v>
      </c>
      <c r="G264" s="55"/>
      <c r="H264" s="55"/>
    </row>
    <row r="265" spans="1:8" s="56" customFormat="1" ht="124" x14ac:dyDescent="0.3">
      <c r="A265" s="32">
        <f>+'Key Dates'!$B$35</f>
        <v>44236</v>
      </c>
      <c r="B265" s="32">
        <f>+'Key Dates'!$B$35</f>
        <v>44236</v>
      </c>
      <c r="C265" s="43" t="s">
        <v>1295</v>
      </c>
      <c r="D265" s="33" t="s">
        <v>163</v>
      </c>
      <c r="E265" s="10" t="s">
        <v>137</v>
      </c>
      <c r="F265" s="10" t="s">
        <v>221</v>
      </c>
      <c r="G265" s="55"/>
      <c r="H265" s="55"/>
    </row>
    <row r="266" spans="1:8" s="56" customFormat="1" ht="65" x14ac:dyDescent="0.3">
      <c r="A266" s="32">
        <f>+'Key Dates'!$B$35</f>
        <v>44236</v>
      </c>
      <c r="B266" s="32">
        <f>+'Key Dates'!$B$35+1</f>
        <v>44237</v>
      </c>
      <c r="C266" s="43" t="s">
        <v>1019</v>
      </c>
      <c r="D266" s="33" t="s">
        <v>136</v>
      </c>
      <c r="E266" s="10" t="s">
        <v>137</v>
      </c>
      <c r="F266" s="10" t="s">
        <v>39</v>
      </c>
      <c r="G266" s="55"/>
      <c r="H266" s="55"/>
    </row>
    <row r="267" spans="1:8" s="56" customFormat="1" ht="186" x14ac:dyDescent="0.3">
      <c r="A267" s="32">
        <f>+'Key Dates'!$B$35</f>
        <v>44236</v>
      </c>
      <c r="B267" s="32">
        <f>+'Key Dates'!$B$35+1</f>
        <v>44237</v>
      </c>
      <c r="C267" s="43" t="s">
        <v>1296</v>
      </c>
      <c r="D267" s="33" t="s">
        <v>213</v>
      </c>
      <c r="E267" s="10" t="s">
        <v>137</v>
      </c>
      <c r="F267" s="10" t="s">
        <v>39</v>
      </c>
      <c r="G267" s="55"/>
      <c r="H267" s="55"/>
    </row>
    <row r="268" spans="1:8" s="56" customFormat="1" ht="108.5" x14ac:dyDescent="0.3">
      <c r="A268" s="32">
        <f>+'Key Dates'!$B$38-90</f>
        <v>44237</v>
      </c>
      <c r="B268" s="32">
        <f>+'Key Dates'!$B$38-90</f>
        <v>44237</v>
      </c>
      <c r="C268" s="43" t="s">
        <v>1297</v>
      </c>
      <c r="D268" s="33" t="s">
        <v>183</v>
      </c>
      <c r="E268" s="10" t="s">
        <v>141</v>
      </c>
      <c r="F268" s="10" t="s">
        <v>46</v>
      </c>
      <c r="G268" s="55"/>
      <c r="H268" s="55"/>
    </row>
    <row r="269" spans="1:8" s="56" customFormat="1" ht="93" x14ac:dyDescent="0.3">
      <c r="A269" s="32">
        <f>+'Key Dates'!$B$38-90</f>
        <v>44237</v>
      </c>
      <c r="B269" s="32">
        <f>+'Key Dates'!$B$38-90</f>
        <v>44237</v>
      </c>
      <c r="C269" s="43" t="s">
        <v>1024</v>
      </c>
      <c r="D269" s="33" t="s">
        <v>186</v>
      </c>
      <c r="E269" s="10" t="s">
        <v>141</v>
      </c>
      <c r="F269" s="10" t="s">
        <v>220</v>
      </c>
      <c r="G269" s="55"/>
      <c r="H269" s="55"/>
    </row>
    <row r="270" spans="1:8" s="56" customFormat="1" ht="77.5" customHeight="1" x14ac:dyDescent="0.3">
      <c r="A270" s="32">
        <f>+'Key Dates'!$B$38-90</f>
        <v>44237</v>
      </c>
      <c r="B270" s="32">
        <f>+'Key Dates'!$B$38-90</f>
        <v>44237</v>
      </c>
      <c r="C270" s="43" t="s">
        <v>1025</v>
      </c>
      <c r="D270" s="33" t="s">
        <v>188</v>
      </c>
      <c r="E270" s="10" t="s">
        <v>141</v>
      </c>
      <c r="F270" s="10" t="s">
        <v>189</v>
      </c>
      <c r="G270" s="55"/>
      <c r="H270" s="55"/>
    </row>
    <row r="271" spans="1:8" s="56" customFormat="1" ht="65" x14ac:dyDescent="0.3">
      <c r="A271" s="32">
        <f>+'Key Dates'!$B$35+1</f>
        <v>44237</v>
      </c>
      <c r="B271" s="32">
        <f>+'Key Dates'!$B$35+1</f>
        <v>44237</v>
      </c>
      <c r="C271" s="43" t="s">
        <v>1021</v>
      </c>
      <c r="D271" s="33" t="s">
        <v>4</v>
      </c>
      <c r="E271" s="10" t="s">
        <v>137</v>
      </c>
      <c r="F271" s="10" t="s">
        <v>49</v>
      </c>
      <c r="G271" s="55"/>
      <c r="H271" s="55"/>
    </row>
    <row r="272" spans="1:8" s="56" customFormat="1" ht="78" x14ac:dyDescent="0.3">
      <c r="A272" s="32">
        <f>+'Key Dates'!$B$35+1</f>
        <v>44237</v>
      </c>
      <c r="B272" s="32">
        <f>+'Key Dates'!$B$35+1</f>
        <v>44237</v>
      </c>
      <c r="C272" s="43" t="s">
        <v>1022</v>
      </c>
      <c r="D272" s="33" t="s">
        <v>165</v>
      </c>
      <c r="E272" s="10" t="s">
        <v>137</v>
      </c>
      <c r="F272" s="10" t="s">
        <v>135</v>
      </c>
      <c r="G272" s="55"/>
      <c r="H272" s="55"/>
    </row>
    <row r="273" spans="1:8" s="56" customFormat="1" ht="77.5" x14ac:dyDescent="0.3">
      <c r="A273" s="32">
        <f>+'Key Dates'!$B$35+1</f>
        <v>44237</v>
      </c>
      <c r="B273" s="32">
        <f>+'Key Dates'!$B$35+1</f>
        <v>44237</v>
      </c>
      <c r="C273" s="43" t="s">
        <v>1026</v>
      </c>
      <c r="D273" s="33" t="s">
        <v>129</v>
      </c>
      <c r="E273" s="10" t="s">
        <v>137</v>
      </c>
      <c r="F273" s="10" t="s">
        <v>39</v>
      </c>
      <c r="G273" s="55"/>
      <c r="H273" s="55"/>
    </row>
    <row r="274" spans="1:8" s="56" customFormat="1" ht="93" x14ac:dyDescent="0.3">
      <c r="A274" s="32">
        <f>+'Key Dates'!$B$35+1</f>
        <v>44237</v>
      </c>
      <c r="B274" s="32">
        <f>+'Key Dates'!$B$35+42</f>
        <v>44278</v>
      </c>
      <c r="C274" s="43" t="s">
        <v>1298</v>
      </c>
      <c r="D274" s="33">
        <v>201.17099999999999</v>
      </c>
      <c r="E274" s="10" t="s">
        <v>137</v>
      </c>
      <c r="F274" s="10" t="s">
        <v>135</v>
      </c>
      <c r="G274" s="55"/>
      <c r="H274" s="55"/>
    </row>
    <row r="275" spans="1:8" s="56" customFormat="1" ht="77.5" x14ac:dyDescent="0.3">
      <c r="A275" s="32">
        <f>+'Key Dates'!$B$35+1</f>
        <v>44237</v>
      </c>
      <c r="B275" s="32">
        <f>+'Key Dates'!$B$35+42</f>
        <v>44278</v>
      </c>
      <c r="C275" s="43" t="s">
        <v>1028</v>
      </c>
      <c r="D275" s="33" t="s">
        <v>93</v>
      </c>
      <c r="E275" s="10" t="s">
        <v>137</v>
      </c>
      <c r="F275" s="10" t="s">
        <v>135</v>
      </c>
      <c r="G275" s="55"/>
      <c r="H275" s="55"/>
    </row>
    <row r="276" spans="1:8" s="56" customFormat="1" ht="108.5" x14ac:dyDescent="0.3">
      <c r="A276" s="32">
        <f>+'Key Dates'!$B$35+2</f>
        <v>44238</v>
      </c>
      <c r="B276" s="32">
        <f>+'Key Dates'!$B$35+2</f>
        <v>44238</v>
      </c>
      <c r="C276" s="43" t="s">
        <v>1029</v>
      </c>
      <c r="D276" s="33" t="s">
        <v>4</v>
      </c>
      <c r="E276" s="10" t="s">
        <v>137</v>
      </c>
      <c r="F276" s="10" t="s">
        <v>39</v>
      </c>
      <c r="G276" s="55"/>
      <c r="H276" s="55"/>
    </row>
    <row r="277" spans="1:8" s="56" customFormat="1" ht="77.5" x14ac:dyDescent="0.3">
      <c r="A277" s="32">
        <f>+'Key Dates'!$B$35+2</f>
        <v>44238</v>
      </c>
      <c r="B277" s="32">
        <f>+'Key Dates'!$B$35+3</f>
        <v>44239</v>
      </c>
      <c r="C277" s="43" t="s">
        <v>1030</v>
      </c>
      <c r="D277" s="33" t="s">
        <v>168</v>
      </c>
      <c r="E277" s="10" t="s">
        <v>137</v>
      </c>
      <c r="F277" s="10" t="s">
        <v>39</v>
      </c>
      <c r="G277" s="55"/>
      <c r="H277" s="55"/>
    </row>
    <row r="278" spans="1:8" s="56" customFormat="1" ht="108.5" x14ac:dyDescent="0.3">
      <c r="A278" s="32">
        <f>+'Key Dates'!$B$37-60</f>
        <v>44239</v>
      </c>
      <c r="B278" s="32">
        <f>+'Key Dates'!$B$37-60</f>
        <v>44239</v>
      </c>
      <c r="C278" s="43" t="s">
        <v>1033</v>
      </c>
      <c r="D278" s="33" t="s">
        <v>173</v>
      </c>
      <c r="E278" s="10" t="s">
        <v>134</v>
      </c>
      <c r="F278" s="10" t="s">
        <v>135</v>
      </c>
      <c r="G278" s="55"/>
      <c r="H278" s="55"/>
    </row>
    <row r="279" spans="1:8" s="56" customFormat="1" ht="77.5" x14ac:dyDescent="0.3">
      <c r="A279" s="32">
        <f>+'Key Dates'!$B$37-60</f>
        <v>44239</v>
      </c>
      <c r="B279" s="32">
        <f>+'Key Dates'!$B$37-60</f>
        <v>44239</v>
      </c>
      <c r="C279" s="43" t="s">
        <v>1299</v>
      </c>
      <c r="D279" s="33" t="s">
        <v>198</v>
      </c>
      <c r="E279" s="10" t="s">
        <v>134</v>
      </c>
      <c r="F279" s="10" t="s">
        <v>222</v>
      </c>
      <c r="G279" s="55"/>
      <c r="H279" s="55"/>
    </row>
    <row r="280" spans="1:8" s="56" customFormat="1" ht="77.5" x14ac:dyDescent="0.3">
      <c r="A280" s="32">
        <f>+'Key Dates'!$B$37-60</f>
        <v>44239</v>
      </c>
      <c r="B280" s="32">
        <f>+'Key Dates'!$B$37-60</f>
        <v>44239</v>
      </c>
      <c r="C280" s="43" t="s">
        <v>1300</v>
      </c>
      <c r="D280" s="33" t="s">
        <v>30</v>
      </c>
      <c r="E280" s="10" t="s">
        <v>134</v>
      </c>
      <c r="F280" s="10" t="s">
        <v>46</v>
      </c>
      <c r="G280" s="55"/>
      <c r="H280" s="55"/>
    </row>
    <row r="281" spans="1:8" s="56" customFormat="1" ht="31" x14ac:dyDescent="0.3">
      <c r="A281" s="32">
        <f>+'Key Dates'!$B$6-25</f>
        <v>44239</v>
      </c>
      <c r="B281" s="32">
        <f>+'Key Dates'!$B$6-25</f>
        <v>44239</v>
      </c>
      <c r="C281" s="43" t="s">
        <v>1301</v>
      </c>
      <c r="D281" s="33" t="s">
        <v>48</v>
      </c>
      <c r="E281" s="10" t="s">
        <v>254</v>
      </c>
      <c r="F281" s="10" t="s">
        <v>49</v>
      </c>
      <c r="G281" s="55"/>
      <c r="H281" s="55"/>
    </row>
    <row r="282" spans="1:8" s="56" customFormat="1" ht="39" x14ac:dyDescent="0.3">
      <c r="A282" s="32">
        <f>+'Key Dates'!$B$6-25</f>
        <v>44239</v>
      </c>
      <c r="B282" s="32">
        <f>+'Key Dates'!$B$6-25</f>
        <v>44239</v>
      </c>
      <c r="C282" s="43" t="s">
        <v>1302</v>
      </c>
      <c r="D282" s="33" t="s">
        <v>48</v>
      </c>
      <c r="E282" s="10" t="s">
        <v>126</v>
      </c>
      <c r="F282" s="10" t="s">
        <v>49</v>
      </c>
      <c r="G282" s="55"/>
      <c r="H282" s="55"/>
    </row>
    <row r="283" spans="1:8" s="56" customFormat="1" ht="46.5" x14ac:dyDescent="0.3">
      <c r="A283" s="32">
        <f>+'Key Dates'!$B$6-25</f>
        <v>44239</v>
      </c>
      <c r="B283" s="32">
        <f>+'Key Dates'!$B$6-25</f>
        <v>44239</v>
      </c>
      <c r="C283" s="43" t="s">
        <v>1303</v>
      </c>
      <c r="D283" s="33" t="s">
        <v>8</v>
      </c>
      <c r="E283" s="10" t="s">
        <v>254</v>
      </c>
      <c r="F283" s="10" t="s">
        <v>54</v>
      </c>
      <c r="G283" s="55"/>
      <c r="H283" s="55"/>
    </row>
    <row r="284" spans="1:8" s="56" customFormat="1" ht="46.5" x14ac:dyDescent="0.3">
      <c r="A284" s="32">
        <f>+'Key Dates'!$B$6-25</f>
        <v>44239</v>
      </c>
      <c r="B284" s="32">
        <f>+'Key Dates'!$B$6-25</f>
        <v>44239</v>
      </c>
      <c r="C284" s="43" t="s">
        <v>1304</v>
      </c>
      <c r="D284" s="33" t="s">
        <v>8</v>
      </c>
      <c r="E284" s="10" t="s">
        <v>126</v>
      </c>
      <c r="F284" s="10" t="s">
        <v>54</v>
      </c>
      <c r="G284" s="55"/>
      <c r="H284" s="55"/>
    </row>
    <row r="285" spans="1:8" s="56" customFormat="1" ht="93" x14ac:dyDescent="0.3">
      <c r="A285" s="32">
        <f>+'Key Dates'!$B$35+3</f>
        <v>44239</v>
      </c>
      <c r="B285" s="32">
        <f>+'Key Dates'!$B$35+10</f>
        <v>44246</v>
      </c>
      <c r="C285" s="43" t="s">
        <v>1038</v>
      </c>
      <c r="D285" s="33" t="s">
        <v>166</v>
      </c>
      <c r="E285" s="10" t="s">
        <v>137</v>
      </c>
      <c r="F285" s="10" t="s">
        <v>39</v>
      </c>
      <c r="G285" s="55"/>
      <c r="H285" s="55"/>
    </row>
    <row r="286" spans="1:8" s="56" customFormat="1" ht="46.5" x14ac:dyDescent="0.3">
      <c r="A286" s="32">
        <v>44239</v>
      </c>
      <c r="B286" s="32">
        <v>44239</v>
      </c>
      <c r="C286" s="43" t="s">
        <v>1305</v>
      </c>
      <c r="D286" s="33" t="s">
        <v>27</v>
      </c>
      <c r="E286" s="10" t="s">
        <v>254</v>
      </c>
      <c r="F286" s="10" t="s">
        <v>135</v>
      </c>
      <c r="G286" s="55"/>
      <c r="H286" s="55"/>
    </row>
    <row r="287" spans="1:8" s="56" customFormat="1" ht="46.5" x14ac:dyDescent="0.3">
      <c r="A287" s="32">
        <v>44239</v>
      </c>
      <c r="B287" s="32">
        <v>44239</v>
      </c>
      <c r="C287" s="43" t="s">
        <v>1306</v>
      </c>
      <c r="D287" s="33" t="s">
        <v>27</v>
      </c>
      <c r="E287" s="10" t="s">
        <v>120</v>
      </c>
      <c r="F287" s="10" t="s">
        <v>135</v>
      </c>
      <c r="G287" s="55"/>
      <c r="H287" s="55"/>
    </row>
    <row r="288" spans="1:8" s="56" customFormat="1" ht="31" x14ac:dyDescent="0.3">
      <c r="A288" s="32">
        <f>+'Key Dates'!$B$12</f>
        <v>44242</v>
      </c>
      <c r="B288" s="32">
        <f>+'Key Dates'!$B$12</f>
        <v>44242</v>
      </c>
      <c r="C288" s="43" t="s">
        <v>1054</v>
      </c>
      <c r="D288" s="33" t="s">
        <v>40</v>
      </c>
      <c r="E288" s="10" t="s">
        <v>41</v>
      </c>
      <c r="F288" s="10" t="s">
        <v>41</v>
      </c>
      <c r="G288" s="55"/>
      <c r="H288" s="55"/>
    </row>
    <row r="289" spans="1:8" s="56" customFormat="1" ht="93" x14ac:dyDescent="0.3">
      <c r="A289" s="32">
        <f>+'Key Dates'!$B$6-21</f>
        <v>44243</v>
      </c>
      <c r="B289" s="32">
        <f>+'Key Dates'!$B$6-21</f>
        <v>44243</v>
      </c>
      <c r="C289" s="43" t="s">
        <v>1307</v>
      </c>
      <c r="D289" s="33" t="s">
        <v>58</v>
      </c>
      <c r="E289" s="10" t="s">
        <v>117</v>
      </c>
      <c r="F289" s="10" t="s">
        <v>18</v>
      </c>
      <c r="G289" s="55"/>
      <c r="H289" s="55"/>
    </row>
    <row r="290" spans="1:8" s="56" customFormat="1" ht="93" x14ac:dyDescent="0.3">
      <c r="A290" s="32">
        <f>+'Key Dates'!$B$6-21</f>
        <v>44243</v>
      </c>
      <c r="B290" s="32">
        <f>+'Key Dates'!$B$6-21</f>
        <v>44243</v>
      </c>
      <c r="C290" s="43" t="s">
        <v>1308</v>
      </c>
      <c r="D290" s="33" t="s">
        <v>58</v>
      </c>
      <c r="E290" s="10" t="s">
        <v>126</v>
      </c>
      <c r="F290" s="10" t="s">
        <v>18</v>
      </c>
      <c r="G290" s="55"/>
      <c r="H290" s="55"/>
    </row>
    <row r="291" spans="1:8" s="58" customFormat="1" ht="108.5" x14ac:dyDescent="0.25">
      <c r="A291" s="32">
        <f>+'Key Dates'!$B$35+7</f>
        <v>44243</v>
      </c>
      <c r="B291" s="32">
        <f>+'Key Dates'!$B$35+7</f>
        <v>44243</v>
      </c>
      <c r="C291" s="43" t="s">
        <v>1309</v>
      </c>
      <c r="D291" s="33" t="s">
        <v>51</v>
      </c>
      <c r="E291" s="10" t="s">
        <v>137</v>
      </c>
      <c r="F291" s="10" t="s">
        <v>43</v>
      </c>
      <c r="G291" s="57"/>
      <c r="H291" s="57"/>
    </row>
    <row r="292" spans="1:8" s="58" customFormat="1" ht="77.5" x14ac:dyDescent="0.25">
      <c r="A292" s="32">
        <f>+'Key Dates'!$B$6-21</f>
        <v>44243</v>
      </c>
      <c r="B292" s="32">
        <f>+'Key Dates'!$B$6-21</f>
        <v>44243</v>
      </c>
      <c r="C292" s="43" t="s">
        <v>1310</v>
      </c>
      <c r="D292" s="33" t="s">
        <v>50</v>
      </c>
      <c r="E292" s="10" t="s">
        <v>254</v>
      </c>
      <c r="F292" s="10" t="s">
        <v>135</v>
      </c>
      <c r="G292" s="57"/>
      <c r="H292" s="57"/>
    </row>
    <row r="293" spans="1:8" s="58" customFormat="1" ht="77.5" x14ac:dyDescent="0.25">
      <c r="A293" s="32">
        <f>+'Key Dates'!$B$6-21</f>
        <v>44243</v>
      </c>
      <c r="B293" s="32">
        <f>+'Key Dates'!$B$6-21</f>
        <v>44243</v>
      </c>
      <c r="C293" s="43" t="s">
        <v>1311</v>
      </c>
      <c r="D293" s="33" t="s">
        <v>50</v>
      </c>
      <c r="E293" s="10" t="s">
        <v>126</v>
      </c>
      <c r="F293" s="10" t="s">
        <v>135</v>
      </c>
      <c r="G293" s="57"/>
      <c r="H293" s="57"/>
    </row>
    <row r="294" spans="1:8" s="58" customFormat="1" ht="62" x14ac:dyDescent="0.25">
      <c r="A294" s="32">
        <f>+'Key Dates'!$B$6-20</f>
        <v>44244</v>
      </c>
      <c r="B294" s="32">
        <f>+'Key Dates'!$B$6-20</f>
        <v>44244</v>
      </c>
      <c r="C294" s="43" t="s">
        <v>1045</v>
      </c>
      <c r="D294" s="33" t="s">
        <v>88</v>
      </c>
      <c r="E294" s="10" t="s">
        <v>254</v>
      </c>
      <c r="F294" s="10" t="s">
        <v>135</v>
      </c>
      <c r="G294" s="57"/>
      <c r="H294" s="57"/>
    </row>
    <row r="295" spans="1:8" s="58" customFormat="1" ht="62" x14ac:dyDescent="0.25">
      <c r="A295" s="32">
        <f>+'Key Dates'!$B$6-20</f>
        <v>44244</v>
      </c>
      <c r="B295" s="32">
        <f>+'Key Dates'!$B$6-20</f>
        <v>44244</v>
      </c>
      <c r="C295" s="43" t="s">
        <v>1046</v>
      </c>
      <c r="D295" s="33" t="s">
        <v>88</v>
      </c>
      <c r="E295" s="10" t="s">
        <v>126</v>
      </c>
      <c r="F295" s="10" t="s">
        <v>135</v>
      </c>
      <c r="G295" s="57"/>
      <c r="H295" s="57"/>
    </row>
    <row r="296" spans="1:8" s="58" customFormat="1" ht="62" x14ac:dyDescent="0.25">
      <c r="A296" s="32">
        <f>+'Key Dates'!$B$6-20</f>
        <v>44244</v>
      </c>
      <c r="B296" s="32">
        <f>+'Key Dates'!$B$6-20</f>
        <v>44244</v>
      </c>
      <c r="C296" s="43" t="s">
        <v>1047</v>
      </c>
      <c r="D296" s="33" t="s">
        <v>87</v>
      </c>
      <c r="E296" s="10" t="s">
        <v>254</v>
      </c>
      <c r="F296" s="10" t="s">
        <v>49</v>
      </c>
      <c r="G296" s="57"/>
      <c r="H296" s="57"/>
    </row>
    <row r="297" spans="1:8" s="58" customFormat="1" ht="77.5" x14ac:dyDescent="0.25">
      <c r="A297" s="32">
        <f>+'Key Dates'!$B$6-20</f>
        <v>44244</v>
      </c>
      <c r="B297" s="32">
        <f>+'Key Dates'!$B$6-20</f>
        <v>44244</v>
      </c>
      <c r="C297" s="43" t="s">
        <v>1048</v>
      </c>
      <c r="D297" s="33" t="s">
        <v>87</v>
      </c>
      <c r="E297" s="10" t="s">
        <v>126</v>
      </c>
      <c r="F297" s="10" t="s">
        <v>49</v>
      </c>
      <c r="G297" s="57"/>
      <c r="H297" s="57"/>
    </row>
    <row r="298" spans="1:8" s="58" customFormat="1" ht="139.5" x14ac:dyDescent="0.25">
      <c r="A298" s="32">
        <f>+'Key Dates'!$B$6-20</f>
        <v>44244</v>
      </c>
      <c r="B298" s="32">
        <f>+'Key Dates'!$B$6-4</f>
        <v>44260</v>
      </c>
      <c r="C298" s="43" t="s">
        <v>1049</v>
      </c>
      <c r="D298" s="33" t="s">
        <v>208</v>
      </c>
      <c r="E298" s="10" t="s">
        <v>254</v>
      </c>
      <c r="F298" s="10" t="s">
        <v>135</v>
      </c>
      <c r="G298" s="57"/>
      <c r="H298" s="57"/>
    </row>
    <row r="299" spans="1:8" s="58" customFormat="1" ht="139.5" x14ac:dyDescent="0.25">
      <c r="A299" s="32">
        <f>+'Key Dates'!$B$6-20</f>
        <v>44244</v>
      </c>
      <c r="B299" s="32">
        <f>+'Key Dates'!$B$6-4</f>
        <v>44260</v>
      </c>
      <c r="C299" s="43" t="s">
        <v>1050</v>
      </c>
      <c r="D299" s="33" t="s">
        <v>208</v>
      </c>
      <c r="E299" s="10" t="s">
        <v>126</v>
      </c>
      <c r="F299" s="10" t="s">
        <v>135</v>
      </c>
      <c r="G299" s="57"/>
      <c r="H299" s="57"/>
    </row>
    <row r="300" spans="1:8" ht="108.5" x14ac:dyDescent="0.25">
      <c r="A300" s="32">
        <f>+'Key Dates'!$B$6-20</f>
        <v>44244</v>
      </c>
      <c r="B300" s="32">
        <f>+'Key Dates'!$B$6-1</f>
        <v>44263</v>
      </c>
      <c r="C300" s="43" t="s">
        <v>1312</v>
      </c>
      <c r="D300" s="33" t="s">
        <v>20</v>
      </c>
      <c r="E300" s="10" t="s">
        <v>254</v>
      </c>
      <c r="F300" s="10" t="s">
        <v>221</v>
      </c>
    </row>
    <row r="301" spans="1:8" s="56" customFormat="1" ht="108.5" x14ac:dyDescent="0.3">
      <c r="A301" s="32">
        <f>+'Key Dates'!$B$6-20</f>
        <v>44244</v>
      </c>
      <c r="B301" s="32">
        <f>+'Key Dates'!$B$6-1</f>
        <v>44263</v>
      </c>
      <c r="C301" s="43" t="s">
        <v>1052</v>
      </c>
      <c r="D301" s="33" t="s">
        <v>20</v>
      </c>
      <c r="E301" s="10" t="s">
        <v>126</v>
      </c>
      <c r="F301" s="10" t="s">
        <v>221</v>
      </c>
      <c r="G301" s="55"/>
      <c r="H301" s="55"/>
    </row>
    <row r="302" spans="1:8" s="56" customFormat="1" ht="77.5" x14ac:dyDescent="0.3">
      <c r="A302" s="32">
        <f>+'Key Dates'!$B$6-20</f>
        <v>44244</v>
      </c>
      <c r="B302" s="32">
        <f>+'Key Dates'!$B$6-1</f>
        <v>44263</v>
      </c>
      <c r="C302" s="43" t="s">
        <v>1313</v>
      </c>
      <c r="D302" s="33" t="s">
        <v>89</v>
      </c>
      <c r="E302" s="10" t="s">
        <v>254</v>
      </c>
      <c r="F302" s="10" t="s">
        <v>135</v>
      </c>
      <c r="G302" s="55"/>
      <c r="H302" s="55"/>
    </row>
    <row r="303" spans="1:8" s="56" customFormat="1" ht="77.5" x14ac:dyDescent="0.3">
      <c r="A303" s="32">
        <f>+'Key Dates'!$B$6-20</f>
        <v>44244</v>
      </c>
      <c r="B303" s="32">
        <f>+'Key Dates'!$B$6-1</f>
        <v>44263</v>
      </c>
      <c r="C303" s="43" t="s">
        <v>1314</v>
      </c>
      <c r="D303" s="33" t="s">
        <v>89</v>
      </c>
      <c r="E303" s="10" t="s">
        <v>126</v>
      </c>
      <c r="F303" s="10" t="s">
        <v>135</v>
      </c>
      <c r="G303" s="55"/>
      <c r="H303" s="55"/>
    </row>
    <row r="304" spans="1:8" s="56" customFormat="1" ht="77.5" x14ac:dyDescent="0.3">
      <c r="A304" s="32">
        <f>+'Key Dates'!$B$35+10</f>
        <v>44246</v>
      </c>
      <c r="B304" s="32">
        <f>+'Key Dates'!$B$35+10</f>
        <v>44246</v>
      </c>
      <c r="C304" s="43" t="s">
        <v>1053</v>
      </c>
      <c r="D304" s="33" t="s">
        <v>170</v>
      </c>
      <c r="E304" s="10" t="s">
        <v>137</v>
      </c>
      <c r="F304" s="10" t="s">
        <v>135</v>
      </c>
      <c r="G304" s="55"/>
      <c r="H304" s="55"/>
    </row>
    <row r="305" spans="1:8" s="56" customFormat="1" ht="139.5" x14ac:dyDescent="0.3">
      <c r="A305" s="32">
        <v>44249</v>
      </c>
      <c r="B305" s="32">
        <v>44316</v>
      </c>
      <c r="C305" s="43" t="s">
        <v>1315</v>
      </c>
      <c r="D305" s="33" t="s">
        <v>109</v>
      </c>
      <c r="E305" s="10" t="s">
        <v>254</v>
      </c>
      <c r="F305" s="10" t="s">
        <v>108</v>
      </c>
      <c r="G305" s="55"/>
      <c r="H305" s="55"/>
    </row>
    <row r="306" spans="1:8" s="56" customFormat="1" ht="139.5" x14ac:dyDescent="0.3">
      <c r="A306" s="32">
        <v>44249</v>
      </c>
      <c r="B306" s="32">
        <v>44316</v>
      </c>
      <c r="C306" s="43" t="s">
        <v>1316</v>
      </c>
      <c r="D306" s="33" t="s">
        <v>109</v>
      </c>
      <c r="E306" s="10" t="s">
        <v>122</v>
      </c>
      <c r="F306" s="10" t="s">
        <v>108</v>
      </c>
      <c r="G306" s="55"/>
      <c r="H306" s="55"/>
    </row>
    <row r="307" spans="1:8" s="56" customFormat="1" ht="139.5" x14ac:dyDescent="0.3">
      <c r="A307" s="32">
        <v>44249</v>
      </c>
      <c r="B307" s="32">
        <v>44316</v>
      </c>
      <c r="C307" s="43" t="s">
        <v>1317</v>
      </c>
      <c r="D307" s="33" t="s">
        <v>109</v>
      </c>
      <c r="E307" s="10" t="s">
        <v>123</v>
      </c>
      <c r="F307" s="10" t="s">
        <v>108</v>
      </c>
      <c r="G307" s="55"/>
      <c r="H307" s="55"/>
    </row>
    <row r="308" spans="1:8" s="56" customFormat="1" ht="139.5" x14ac:dyDescent="0.3">
      <c r="A308" s="32">
        <v>44249</v>
      </c>
      <c r="B308" s="32">
        <v>44316</v>
      </c>
      <c r="C308" s="43" t="s">
        <v>1318</v>
      </c>
      <c r="D308" s="33" t="s">
        <v>109</v>
      </c>
      <c r="E308" s="10" t="s">
        <v>126</v>
      </c>
      <c r="F308" s="10" t="s">
        <v>108</v>
      </c>
      <c r="G308" s="55"/>
      <c r="H308" s="55"/>
    </row>
    <row r="309" spans="1:8" s="56" customFormat="1" ht="139.5" x14ac:dyDescent="0.3">
      <c r="A309" s="32">
        <v>44249</v>
      </c>
      <c r="B309" s="32">
        <v>44316</v>
      </c>
      <c r="C309" s="43" t="s">
        <v>1319</v>
      </c>
      <c r="D309" s="33" t="s">
        <v>109</v>
      </c>
      <c r="E309" s="10" t="s">
        <v>127</v>
      </c>
      <c r="F309" s="10" t="s">
        <v>108</v>
      </c>
      <c r="G309" s="55"/>
      <c r="H309" s="55"/>
    </row>
    <row r="310" spans="1:8" s="56" customFormat="1" ht="77.5" x14ac:dyDescent="0.3">
      <c r="A310" s="32">
        <f>+'Key Dates'!$B$6-14</f>
        <v>44250</v>
      </c>
      <c r="B310" s="32">
        <f>+'Key Dates'!$B$6-14</f>
        <v>44250</v>
      </c>
      <c r="C310" s="43" t="s">
        <v>1061</v>
      </c>
      <c r="D310" s="33" t="s">
        <v>21</v>
      </c>
      <c r="E310" s="10" t="s">
        <v>254</v>
      </c>
      <c r="F310" s="10" t="s">
        <v>220</v>
      </c>
      <c r="G310" s="55"/>
      <c r="H310" s="55"/>
    </row>
    <row r="311" spans="1:8" s="56" customFormat="1" ht="77.5" x14ac:dyDescent="0.3">
      <c r="A311" s="32">
        <f>+'Key Dates'!$B$6-14</f>
        <v>44250</v>
      </c>
      <c r="B311" s="32">
        <f>+'Key Dates'!$B$6-14</f>
        <v>44250</v>
      </c>
      <c r="C311" s="43" t="s">
        <v>1062</v>
      </c>
      <c r="D311" s="33" t="s">
        <v>21</v>
      </c>
      <c r="E311" s="10" t="s">
        <v>126</v>
      </c>
      <c r="F311" s="10" t="s">
        <v>220</v>
      </c>
      <c r="G311" s="55"/>
      <c r="H311" s="55"/>
    </row>
    <row r="312" spans="1:8" s="56" customFormat="1" ht="46.5" x14ac:dyDescent="0.3">
      <c r="A312" s="32">
        <f>+'Key Dates'!$B$6-14</f>
        <v>44250</v>
      </c>
      <c r="B312" s="32">
        <f>+'Key Dates'!$B$6-14</f>
        <v>44250</v>
      </c>
      <c r="C312" s="43" t="s">
        <v>1320</v>
      </c>
      <c r="D312" s="33" t="s">
        <v>19</v>
      </c>
      <c r="E312" s="10" t="s">
        <v>254</v>
      </c>
      <c r="F312" s="10" t="s">
        <v>10</v>
      </c>
      <c r="G312" s="55"/>
      <c r="H312" s="55"/>
    </row>
    <row r="313" spans="1:8" s="56" customFormat="1" ht="46.5" x14ac:dyDescent="0.3">
      <c r="A313" s="32">
        <f>+'Key Dates'!$B$6-14</f>
        <v>44250</v>
      </c>
      <c r="B313" s="32">
        <f>+'Key Dates'!$B$6-14</f>
        <v>44250</v>
      </c>
      <c r="C313" s="43" t="s">
        <v>1321</v>
      </c>
      <c r="D313" s="33" t="s">
        <v>19</v>
      </c>
      <c r="E313" s="10" t="s">
        <v>126</v>
      </c>
      <c r="F313" s="10" t="s">
        <v>10</v>
      </c>
      <c r="G313" s="55"/>
      <c r="H313" s="55"/>
    </row>
    <row r="314" spans="1:8" s="56" customFormat="1" ht="46.5" x14ac:dyDescent="0.3">
      <c r="A314" s="32">
        <f>+'Key Dates'!$B$6-14</f>
        <v>44250</v>
      </c>
      <c r="B314" s="32">
        <f>+'Key Dates'!$B$6-14</f>
        <v>44250</v>
      </c>
      <c r="C314" s="43" t="s">
        <v>1322</v>
      </c>
      <c r="D314" s="33" t="s">
        <v>29</v>
      </c>
      <c r="E314" s="10" t="s">
        <v>254</v>
      </c>
      <c r="F314" s="10" t="s">
        <v>10</v>
      </c>
      <c r="G314" s="55"/>
      <c r="H314" s="55"/>
    </row>
    <row r="315" spans="1:8" s="56" customFormat="1" ht="46.5" x14ac:dyDescent="0.3">
      <c r="A315" s="32">
        <f>+'Key Dates'!$B$6-14</f>
        <v>44250</v>
      </c>
      <c r="B315" s="32">
        <f>+'Key Dates'!$B$6-14</f>
        <v>44250</v>
      </c>
      <c r="C315" s="43" t="s">
        <v>1323</v>
      </c>
      <c r="D315" s="33" t="s">
        <v>29</v>
      </c>
      <c r="E315" s="10" t="s">
        <v>126</v>
      </c>
      <c r="F315" s="10" t="s">
        <v>10</v>
      </c>
      <c r="G315" s="55"/>
      <c r="H315" s="55"/>
    </row>
    <row r="316" spans="1:8" s="56" customFormat="1" ht="62" x14ac:dyDescent="0.3">
      <c r="A316" s="32">
        <f>+'Key Dates'!$B$6-14</f>
        <v>44250</v>
      </c>
      <c r="B316" s="32">
        <f>+'Key Dates'!$B$6-14</f>
        <v>44250</v>
      </c>
      <c r="C316" s="43" t="s">
        <v>1059</v>
      </c>
      <c r="D316" s="33" t="s">
        <v>14</v>
      </c>
      <c r="E316" s="10" t="s">
        <v>254</v>
      </c>
      <c r="F316" s="10" t="s">
        <v>10</v>
      </c>
      <c r="G316" s="55"/>
      <c r="H316" s="55"/>
    </row>
    <row r="317" spans="1:8" s="56" customFormat="1" ht="62" x14ac:dyDescent="0.3">
      <c r="A317" s="32">
        <f>+'Key Dates'!$B$6-14</f>
        <v>44250</v>
      </c>
      <c r="B317" s="32">
        <f>+'Key Dates'!$B$6-14</f>
        <v>44250</v>
      </c>
      <c r="C317" s="43" t="s">
        <v>1060</v>
      </c>
      <c r="D317" s="33" t="s">
        <v>14</v>
      </c>
      <c r="E317" s="10" t="s">
        <v>126</v>
      </c>
      <c r="F317" s="10" t="s">
        <v>10</v>
      </c>
      <c r="G317" s="55"/>
      <c r="H317" s="55"/>
    </row>
    <row r="318" spans="1:8" s="56" customFormat="1" ht="62" x14ac:dyDescent="0.3">
      <c r="A318" s="32">
        <f>+'Key Dates'!$B$6-14</f>
        <v>44250</v>
      </c>
      <c r="B318" s="32">
        <f>+'Key Dates'!$B$6-1</f>
        <v>44263</v>
      </c>
      <c r="C318" s="43" t="s">
        <v>1324</v>
      </c>
      <c r="D318" s="33">
        <v>206.83</v>
      </c>
      <c r="E318" s="10" t="s">
        <v>254</v>
      </c>
      <c r="F318" s="10" t="s">
        <v>46</v>
      </c>
      <c r="G318" s="55"/>
      <c r="H318" s="55"/>
    </row>
    <row r="319" spans="1:8" s="56" customFormat="1" ht="62" x14ac:dyDescent="0.3">
      <c r="A319" s="32">
        <f>+'Key Dates'!$B$6-14</f>
        <v>44250</v>
      </c>
      <c r="B319" s="32">
        <f>+'Key Dates'!$B$6-1</f>
        <v>44263</v>
      </c>
      <c r="C319" s="43" t="s">
        <v>1325</v>
      </c>
      <c r="D319" s="33">
        <v>206.83</v>
      </c>
      <c r="E319" s="10" t="s">
        <v>126</v>
      </c>
      <c r="F319" s="10" t="s">
        <v>46</v>
      </c>
      <c r="G319" s="55"/>
      <c r="H319" s="55"/>
    </row>
    <row r="320" spans="1:8" s="56" customFormat="1" ht="93" x14ac:dyDescent="0.3">
      <c r="A320" s="32">
        <f>+'Key Dates'!$B$37-47</f>
        <v>44252</v>
      </c>
      <c r="B320" s="32">
        <f>+'Key Dates'!$B$37-47</f>
        <v>44252</v>
      </c>
      <c r="C320" s="43" t="s">
        <v>1326</v>
      </c>
      <c r="D320" s="33" t="s">
        <v>111</v>
      </c>
      <c r="E320" s="10" t="s">
        <v>134</v>
      </c>
      <c r="F320" s="10" t="s">
        <v>259</v>
      </c>
      <c r="G320" s="55"/>
      <c r="H320" s="55"/>
    </row>
    <row r="321" spans="1:8" s="56" customFormat="1" ht="93" x14ac:dyDescent="0.3">
      <c r="A321" s="32">
        <f>+'Key Dates'!$B$37-46</f>
        <v>44253</v>
      </c>
      <c r="B321" s="32">
        <f>+'Key Dates'!$B$37-46</f>
        <v>44253</v>
      </c>
      <c r="C321" s="43" t="s">
        <v>1066</v>
      </c>
      <c r="D321" s="33" t="s">
        <v>62</v>
      </c>
      <c r="E321" s="10" t="s">
        <v>134</v>
      </c>
      <c r="F321" s="10" t="s">
        <v>221</v>
      </c>
      <c r="G321" s="55"/>
      <c r="H321" s="55"/>
    </row>
    <row r="322" spans="1:8" s="56" customFormat="1" ht="124" x14ac:dyDescent="0.3">
      <c r="A322" s="32">
        <f>+'Key Dates'!$B$37-46</f>
        <v>44253</v>
      </c>
      <c r="B322" s="32">
        <f>+'Key Dates'!$B$37-46</f>
        <v>44253</v>
      </c>
      <c r="C322" s="43" t="s">
        <v>1327</v>
      </c>
      <c r="D322" s="33" t="s">
        <v>27</v>
      </c>
      <c r="E322" s="10" t="s">
        <v>134</v>
      </c>
      <c r="F322" s="10" t="s">
        <v>135</v>
      </c>
      <c r="G322" s="55"/>
      <c r="H322" s="55"/>
    </row>
    <row r="323" spans="1:8" s="56" customFormat="1" ht="108.5" x14ac:dyDescent="0.3">
      <c r="A323" s="32">
        <f>+'Key Dates'!$B$38-74</f>
        <v>44253</v>
      </c>
      <c r="B323" s="32">
        <f>+'Key Dates'!$B$38-74</f>
        <v>44253</v>
      </c>
      <c r="C323" s="43" t="s">
        <v>1328</v>
      </c>
      <c r="D323" s="33" t="s">
        <v>130</v>
      </c>
      <c r="E323" s="10" t="s">
        <v>141</v>
      </c>
      <c r="F323" s="10" t="s">
        <v>10</v>
      </c>
      <c r="G323" s="55"/>
      <c r="H323" s="55"/>
    </row>
    <row r="324" spans="1:8" s="56" customFormat="1" ht="77.5" x14ac:dyDescent="0.3">
      <c r="A324" s="32">
        <f>+'Key Dates'!$B$38-74</f>
        <v>44253</v>
      </c>
      <c r="B324" s="32">
        <f>+'Key Dates'!$B$38-74</f>
        <v>44253</v>
      </c>
      <c r="C324" s="43" t="s">
        <v>1074</v>
      </c>
      <c r="D324" s="33" t="s">
        <v>129</v>
      </c>
      <c r="E324" s="10" t="s">
        <v>141</v>
      </c>
      <c r="F324" s="10" t="s">
        <v>10</v>
      </c>
      <c r="G324" s="55"/>
      <c r="H324" s="55"/>
    </row>
    <row r="325" spans="1:8" s="56" customFormat="1" ht="93" x14ac:dyDescent="0.3">
      <c r="A325" s="32">
        <f>+'Key Dates'!$B$6-11</f>
        <v>44253</v>
      </c>
      <c r="B325" s="32">
        <f>+'Key Dates'!$B$6-11</f>
        <v>44253</v>
      </c>
      <c r="C325" s="43" t="s">
        <v>1075</v>
      </c>
      <c r="D325" s="33" t="s">
        <v>90</v>
      </c>
      <c r="E325" s="10" t="s">
        <v>254</v>
      </c>
      <c r="F325" s="10" t="s">
        <v>10</v>
      </c>
      <c r="G325" s="55"/>
      <c r="H325" s="55"/>
    </row>
    <row r="326" spans="1:8" s="56" customFormat="1" ht="93" x14ac:dyDescent="0.3">
      <c r="A326" s="32">
        <f>+'Key Dates'!$B$6-11</f>
        <v>44253</v>
      </c>
      <c r="B326" s="32">
        <f>+'Key Dates'!$B$6-11</f>
        <v>44253</v>
      </c>
      <c r="C326" s="43" t="s">
        <v>1076</v>
      </c>
      <c r="D326" s="33" t="s">
        <v>90</v>
      </c>
      <c r="E326" s="10" t="s">
        <v>126</v>
      </c>
      <c r="F326" s="10" t="s">
        <v>10</v>
      </c>
      <c r="G326" s="55"/>
      <c r="H326" s="55"/>
    </row>
    <row r="327" spans="1:8" s="56" customFormat="1" ht="77.5" x14ac:dyDescent="0.3">
      <c r="A327" s="32">
        <f>+'Key Dates'!$B$37-46</f>
        <v>44253</v>
      </c>
      <c r="B327" s="32">
        <f>+'Key Dates'!$B$37-14</f>
        <v>44285</v>
      </c>
      <c r="C327" s="43" t="s">
        <v>1068</v>
      </c>
      <c r="D327" s="33" t="s">
        <v>200</v>
      </c>
      <c r="E327" s="10" t="s">
        <v>134</v>
      </c>
      <c r="F327" s="10" t="s">
        <v>189</v>
      </c>
      <c r="G327" s="55"/>
      <c r="H327" s="55"/>
    </row>
    <row r="328" spans="1:8" s="56" customFormat="1" ht="108.5" x14ac:dyDescent="0.3">
      <c r="A328" s="32">
        <f>+'Key Dates'!$B$37-46</f>
        <v>44253</v>
      </c>
      <c r="B328" s="32">
        <f>+'Key Dates'!$B$37-1</f>
        <v>44298</v>
      </c>
      <c r="C328" s="43" t="s">
        <v>1329</v>
      </c>
      <c r="D328" s="33" t="s">
        <v>152</v>
      </c>
      <c r="E328" s="10" t="s">
        <v>134</v>
      </c>
      <c r="F328" s="10" t="s">
        <v>221</v>
      </c>
      <c r="G328" s="55"/>
      <c r="H328" s="55"/>
    </row>
    <row r="329" spans="1:8" s="56" customFormat="1" ht="124" customHeight="1" x14ac:dyDescent="0.3">
      <c r="A329" s="32">
        <f>+'Key Dates'!$B$37-46</f>
        <v>44253</v>
      </c>
      <c r="B329" s="32">
        <f>+'Key Dates'!$B$37</f>
        <v>44299</v>
      </c>
      <c r="C329" s="43" t="s">
        <v>1070</v>
      </c>
      <c r="D329" s="33" t="s">
        <v>201</v>
      </c>
      <c r="E329" s="10" t="s">
        <v>134</v>
      </c>
      <c r="F329" s="10" t="s">
        <v>259</v>
      </c>
      <c r="G329" s="55"/>
      <c r="H329" s="55"/>
    </row>
    <row r="330" spans="1:8" s="56" customFormat="1" ht="77.5" x14ac:dyDescent="0.3">
      <c r="A330" s="32">
        <f>+'Key Dates'!$B$37-46</f>
        <v>44253</v>
      </c>
      <c r="B330" s="32">
        <f>+'Key Dates'!$B$37</f>
        <v>44299</v>
      </c>
      <c r="C330" s="43" t="s">
        <v>1330</v>
      </c>
      <c r="D330" s="33" t="s">
        <v>202</v>
      </c>
      <c r="E330" s="10" t="s">
        <v>134</v>
      </c>
      <c r="F330" s="10" t="s">
        <v>259</v>
      </c>
      <c r="G330" s="55"/>
      <c r="H330" s="55"/>
    </row>
    <row r="331" spans="1:8" s="56" customFormat="1" ht="155" x14ac:dyDescent="0.3">
      <c r="A331" s="32">
        <f>+'Key Dates'!$B$37-46</f>
        <v>44253</v>
      </c>
      <c r="B331" s="32">
        <f>+'Key Dates'!$B$37+1</f>
        <v>44300</v>
      </c>
      <c r="C331" s="43" t="s">
        <v>1331</v>
      </c>
      <c r="D331" s="33" t="s">
        <v>153</v>
      </c>
      <c r="E331" s="10" t="s">
        <v>134</v>
      </c>
      <c r="F331" s="10" t="s">
        <v>221</v>
      </c>
      <c r="G331" s="55"/>
      <c r="H331" s="55"/>
    </row>
    <row r="332" spans="1:8" s="56" customFormat="1" ht="62" x14ac:dyDescent="0.3">
      <c r="A332" s="32">
        <f>+'Key Dates'!$B$6-10</f>
        <v>44254</v>
      </c>
      <c r="B332" s="32">
        <f>+'Key Dates'!$B$6-10</f>
        <v>44254</v>
      </c>
      <c r="C332" s="43" t="s">
        <v>1332</v>
      </c>
      <c r="D332" s="33" t="s">
        <v>28</v>
      </c>
      <c r="E332" s="10" t="s">
        <v>254</v>
      </c>
      <c r="F332" s="10" t="s">
        <v>49</v>
      </c>
      <c r="G332" s="55"/>
      <c r="H332" s="55"/>
    </row>
    <row r="333" spans="1:8" s="56" customFormat="1" ht="62" x14ac:dyDescent="0.3">
      <c r="A333" s="32">
        <f>+'Key Dates'!$B$6-10</f>
        <v>44254</v>
      </c>
      <c r="B333" s="32">
        <f>+'Key Dates'!$B$6-10</f>
        <v>44254</v>
      </c>
      <c r="C333" s="43" t="s">
        <v>1333</v>
      </c>
      <c r="D333" s="33" t="s">
        <v>28</v>
      </c>
      <c r="E333" s="10" t="s">
        <v>126</v>
      </c>
      <c r="F333" s="10" t="s">
        <v>49</v>
      </c>
      <c r="G333" s="55"/>
      <c r="H333" s="55"/>
    </row>
    <row r="334" spans="1:8" s="56" customFormat="1" ht="46.5" x14ac:dyDescent="0.3">
      <c r="A334" s="32">
        <f>+'Key Dates'!$B$6-10</f>
        <v>44254</v>
      </c>
      <c r="B334" s="32">
        <f>+'Key Dates'!$B$6-10</f>
        <v>44254</v>
      </c>
      <c r="C334" s="43" t="s">
        <v>1334</v>
      </c>
      <c r="D334" s="33" t="s">
        <v>42</v>
      </c>
      <c r="E334" s="10" t="s">
        <v>254</v>
      </c>
      <c r="F334" s="10" t="s">
        <v>43</v>
      </c>
      <c r="G334" s="55"/>
      <c r="H334" s="55"/>
    </row>
    <row r="335" spans="1:8" s="56" customFormat="1" ht="46.5" x14ac:dyDescent="0.3">
      <c r="A335" s="32">
        <f>+'Key Dates'!$B$6-10</f>
        <v>44254</v>
      </c>
      <c r="B335" s="32">
        <f>+'Key Dates'!$B$6-10</f>
        <v>44254</v>
      </c>
      <c r="C335" s="43" t="s">
        <v>1335</v>
      </c>
      <c r="D335" s="33" t="s">
        <v>42</v>
      </c>
      <c r="E335" s="10" t="s">
        <v>126</v>
      </c>
      <c r="F335" s="10" t="s">
        <v>43</v>
      </c>
      <c r="G335" s="55"/>
      <c r="H335" s="55"/>
    </row>
    <row r="336" spans="1:8" s="56" customFormat="1" ht="77.5" x14ac:dyDescent="0.3">
      <c r="A336" s="32">
        <f>+'Key Dates'!$B$37-45</f>
        <v>44254</v>
      </c>
      <c r="B336" s="32">
        <f>+'Key Dates'!$B$37</f>
        <v>44299</v>
      </c>
      <c r="C336" s="43" t="s">
        <v>1081</v>
      </c>
      <c r="D336" s="33" t="s">
        <v>53</v>
      </c>
      <c r="E336" s="10" t="s">
        <v>134</v>
      </c>
      <c r="F336" s="10" t="s">
        <v>135</v>
      </c>
      <c r="G336" s="55"/>
      <c r="H336" s="55"/>
    </row>
    <row r="337" spans="1:8" s="56" customFormat="1" ht="77.5" x14ac:dyDescent="0.3">
      <c r="A337" s="32">
        <v>44256</v>
      </c>
      <c r="B337" s="32">
        <v>44256</v>
      </c>
      <c r="C337" s="43" t="s">
        <v>1336</v>
      </c>
      <c r="D337" s="33" t="s">
        <v>104</v>
      </c>
      <c r="E337" s="10" t="s">
        <v>254</v>
      </c>
      <c r="F337" s="10" t="s">
        <v>139</v>
      </c>
      <c r="G337" s="55"/>
      <c r="H337" s="55"/>
    </row>
    <row r="338" spans="1:8" s="56" customFormat="1" ht="77.5" x14ac:dyDescent="0.3">
      <c r="A338" s="32">
        <v>44256</v>
      </c>
      <c r="B338" s="32">
        <v>44256</v>
      </c>
      <c r="C338" s="43" t="s">
        <v>1337</v>
      </c>
      <c r="D338" s="33" t="s">
        <v>104</v>
      </c>
      <c r="E338" s="10" t="s">
        <v>119</v>
      </c>
      <c r="F338" s="10" t="s">
        <v>139</v>
      </c>
      <c r="G338" s="55"/>
      <c r="H338" s="55"/>
    </row>
    <row r="339" spans="1:8" s="56" customFormat="1" ht="77.5" x14ac:dyDescent="0.3">
      <c r="A339" s="32">
        <v>44256</v>
      </c>
      <c r="B339" s="32">
        <v>44256</v>
      </c>
      <c r="C339" s="43" t="s">
        <v>1338</v>
      </c>
      <c r="D339" s="33" t="s">
        <v>104</v>
      </c>
      <c r="E339" s="10" t="s">
        <v>120</v>
      </c>
      <c r="F339" s="10" t="s">
        <v>139</v>
      </c>
      <c r="G339" s="55"/>
      <c r="H339" s="55"/>
    </row>
    <row r="340" spans="1:8" s="56" customFormat="1" ht="77.5" x14ac:dyDescent="0.3">
      <c r="A340" s="32">
        <v>44256</v>
      </c>
      <c r="B340" s="32">
        <v>44256</v>
      </c>
      <c r="C340" s="43" t="s">
        <v>1339</v>
      </c>
      <c r="D340" s="33" t="s">
        <v>104</v>
      </c>
      <c r="E340" s="10" t="s">
        <v>122</v>
      </c>
      <c r="F340" s="10" t="s">
        <v>139</v>
      </c>
      <c r="G340" s="55"/>
      <c r="H340" s="55"/>
    </row>
    <row r="341" spans="1:8" s="56" customFormat="1" ht="77.5" x14ac:dyDescent="0.3">
      <c r="A341" s="32">
        <v>44256</v>
      </c>
      <c r="B341" s="32">
        <v>44256</v>
      </c>
      <c r="C341" s="43" t="s">
        <v>1340</v>
      </c>
      <c r="D341" s="33" t="s">
        <v>104</v>
      </c>
      <c r="E341" s="10" t="s">
        <v>123</v>
      </c>
      <c r="F341" s="10" t="s">
        <v>139</v>
      </c>
      <c r="G341" s="55"/>
      <c r="H341" s="55"/>
    </row>
    <row r="342" spans="1:8" s="56" customFormat="1" ht="77.5" x14ac:dyDescent="0.3">
      <c r="A342" s="32">
        <v>44256</v>
      </c>
      <c r="B342" s="32">
        <v>44256</v>
      </c>
      <c r="C342" s="43" t="s">
        <v>1341</v>
      </c>
      <c r="D342" s="33" t="s">
        <v>104</v>
      </c>
      <c r="E342" s="10" t="s">
        <v>126</v>
      </c>
      <c r="F342" s="10" t="s">
        <v>139</v>
      </c>
      <c r="G342" s="55"/>
      <c r="H342" s="55"/>
    </row>
    <row r="343" spans="1:8" s="56" customFormat="1" ht="77.5" x14ac:dyDescent="0.3">
      <c r="A343" s="32">
        <v>44256</v>
      </c>
      <c r="B343" s="32">
        <v>44256</v>
      </c>
      <c r="C343" s="43" t="s">
        <v>1342</v>
      </c>
      <c r="D343" s="33" t="s">
        <v>104</v>
      </c>
      <c r="E343" s="10" t="s">
        <v>127</v>
      </c>
      <c r="F343" s="10" t="s">
        <v>139</v>
      </c>
      <c r="G343" s="55"/>
      <c r="H343" s="55"/>
    </row>
    <row r="344" spans="1:8" s="56" customFormat="1" ht="77.5" x14ac:dyDescent="0.3">
      <c r="A344" s="32">
        <v>44256</v>
      </c>
      <c r="B344" s="32">
        <v>44256</v>
      </c>
      <c r="C344" s="43" t="s">
        <v>1343</v>
      </c>
      <c r="D344" s="33" t="s">
        <v>104</v>
      </c>
      <c r="E344" s="10" t="s">
        <v>124</v>
      </c>
      <c r="F344" s="10" t="s">
        <v>139</v>
      </c>
      <c r="G344" s="55"/>
      <c r="H344" s="55"/>
    </row>
    <row r="345" spans="1:8" s="56" customFormat="1" ht="77.5" x14ac:dyDescent="0.3">
      <c r="A345" s="32">
        <v>44256</v>
      </c>
      <c r="B345" s="32">
        <v>44256</v>
      </c>
      <c r="C345" s="43" t="s">
        <v>1344</v>
      </c>
      <c r="D345" s="33" t="s">
        <v>104</v>
      </c>
      <c r="E345" s="10" t="s">
        <v>125</v>
      </c>
      <c r="F345" s="10" t="s">
        <v>139</v>
      </c>
      <c r="G345" s="55"/>
      <c r="H345" s="55"/>
    </row>
    <row r="346" spans="1:8" s="56" customFormat="1" ht="77.5" x14ac:dyDescent="0.3">
      <c r="A346" s="32">
        <v>44256</v>
      </c>
      <c r="B346" s="32">
        <v>44256</v>
      </c>
      <c r="C346" s="43" t="s">
        <v>1345</v>
      </c>
      <c r="D346" s="33" t="s">
        <v>164</v>
      </c>
      <c r="E346" s="10" t="s">
        <v>254</v>
      </c>
      <c r="F346" s="10" t="s">
        <v>39</v>
      </c>
      <c r="G346" s="55"/>
      <c r="H346" s="55"/>
    </row>
    <row r="347" spans="1:8" s="56" customFormat="1" ht="108.5" x14ac:dyDescent="0.3">
      <c r="A347" s="32">
        <f>+'Key Dates'!$B$38-70</f>
        <v>44257</v>
      </c>
      <c r="B347" s="32">
        <f>+'Key Dates'!$B$38-70</f>
        <v>44257</v>
      </c>
      <c r="C347" s="43" t="s">
        <v>1088</v>
      </c>
      <c r="D347" s="33" t="s">
        <v>1</v>
      </c>
      <c r="E347" s="10" t="s">
        <v>141</v>
      </c>
      <c r="F347" s="10" t="s">
        <v>220</v>
      </c>
      <c r="G347" s="55"/>
      <c r="H347" s="55"/>
    </row>
    <row r="348" spans="1:8" s="56" customFormat="1" ht="77.5" x14ac:dyDescent="0.3">
      <c r="A348" s="32">
        <f>+'Key Dates'!$B$38-70</f>
        <v>44257</v>
      </c>
      <c r="B348" s="32">
        <f>+'Key Dates'!$B$38-70</f>
        <v>44257</v>
      </c>
      <c r="C348" s="43" t="s">
        <v>1346</v>
      </c>
      <c r="D348" s="33" t="s">
        <v>71</v>
      </c>
      <c r="E348" s="10" t="s">
        <v>141</v>
      </c>
      <c r="F348" s="10" t="s">
        <v>18</v>
      </c>
      <c r="G348" s="55"/>
      <c r="H348" s="55"/>
    </row>
    <row r="349" spans="1:8" s="56" customFormat="1" ht="31" x14ac:dyDescent="0.3">
      <c r="A349" s="32">
        <f>+'Key Dates'!$B$6-7</f>
        <v>44257</v>
      </c>
      <c r="B349" s="32">
        <f>+'Key Dates'!$B$6-7</f>
        <v>44257</v>
      </c>
      <c r="C349" s="43" t="s">
        <v>1347</v>
      </c>
      <c r="D349" s="33" t="s">
        <v>27</v>
      </c>
      <c r="E349" s="10" t="s">
        <v>254</v>
      </c>
      <c r="F349" s="10" t="s">
        <v>135</v>
      </c>
      <c r="G349" s="55"/>
      <c r="H349" s="55"/>
    </row>
    <row r="350" spans="1:8" s="56" customFormat="1" ht="39" x14ac:dyDescent="0.3">
      <c r="A350" s="32">
        <f>+'Key Dates'!$B$6-7</f>
        <v>44257</v>
      </c>
      <c r="B350" s="32">
        <f>+'Key Dates'!$B$6-7</f>
        <v>44257</v>
      </c>
      <c r="C350" s="43" t="s">
        <v>1348</v>
      </c>
      <c r="D350" s="33" t="s">
        <v>27</v>
      </c>
      <c r="E350" s="10" t="s">
        <v>126</v>
      </c>
      <c r="F350" s="10" t="s">
        <v>135</v>
      </c>
      <c r="G350" s="55"/>
      <c r="H350" s="55"/>
    </row>
    <row r="351" spans="1:8" s="56" customFormat="1" ht="62" x14ac:dyDescent="0.3">
      <c r="A351" s="32">
        <f>+'Key Dates'!$B$6-7</f>
        <v>44257</v>
      </c>
      <c r="B351" s="32">
        <f>+'Key Dates'!$B$6-7</f>
        <v>44257</v>
      </c>
      <c r="C351" s="43" t="s">
        <v>1349</v>
      </c>
      <c r="D351" s="33" t="s">
        <v>19</v>
      </c>
      <c r="E351" s="10" t="s">
        <v>254</v>
      </c>
      <c r="F351" s="10" t="s">
        <v>10</v>
      </c>
      <c r="G351" s="55"/>
      <c r="H351" s="55"/>
    </row>
    <row r="352" spans="1:8" s="56" customFormat="1" ht="62" x14ac:dyDescent="0.3">
      <c r="A352" s="32">
        <f>+'Key Dates'!$B$6-7</f>
        <v>44257</v>
      </c>
      <c r="B352" s="32">
        <f>+'Key Dates'!$B$6-7</f>
        <v>44257</v>
      </c>
      <c r="C352" s="43" t="s">
        <v>1350</v>
      </c>
      <c r="D352" s="33" t="s">
        <v>19</v>
      </c>
      <c r="E352" s="10" t="s">
        <v>126</v>
      </c>
      <c r="F352" s="10" t="s">
        <v>10</v>
      </c>
      <c r="G352" s="55"/>
      <c r="H352" s="55"/>
    </row>
    <row r="353" spans="1:8" s="56" customFormat="1" ht="91" x14ac:dyDescent="0.3">
      <c r="A353" s="32">
        <f>+'Key Dates'!$B$6-7</f>
        <v>44257</v>
      </c>
      <c r="B353" s="32">
        <f>+'Key Dates'!$B$6-7</f>
        <v>44257</v>
      </c>
      <c r="C353" s="43" t="s">
        <v>1089</v>
      </c>
      <c r="D353" s="33" t="s">
        <v>247</v>
      </c>
      <c r="E353" s="10" t="s">
        <v>254</v>
      </c>
      <c r="F353" s="10" t="s">
        <v>259</v>
      </c>
      <c r="G353" s="55"/>
      <c r="H353" s="55"/>
    </row>
    <row r="354" spans="1:8" s="56" customFormat="1" ht="91" x14ac:dyDescent="0.3">
      <c r="A354" s="32">
        <f>+'Key Dates'!$B$6-7</f>
        <v>44257</v>
      </c>
      <c r="B354" s="32">
        <f>+'Key Dates'!$B$6-7</f>
        <v>44257</v>
      </c>
      <c r="C354" s="43" t="s">
        <v>1351</v>
      </c>
      <c r="D354" s="33" t="s">
        <v>247</v>
      </c>
      <c r="E354" s="10" t="s">
        <v>126</v>
      </c>
      <c r="F354" s="10" t="s">
        <v>259</v>
      </c>
      <c r="G354" s="55"/>
      <c r="H354" s="55"/>
    </row>
    <row r="355" spans="1:8" s="56" customFormat="1" ht="170.5" x14ac:dyDescent="0.3">
      <c r="A355" s="32">
        <f>+'Key Dates'!$B$6-7</f>
        <v>44257</v>
      </c>
      <c r="B355" s="32">
        <f>+'Key Dates'!$B$6-1</f>
        <v>44263</v>
      </c>
      <c r="C355" s="43" t="s">
        <v>1352</v>
      </c>
      <c r="D355" s="33" t="s">
        <v>215</v>
      </c>
      <c r="E355" s="10" t="s">
        <v>254</v>
      </c>
      <c r="F355" s="10" t="s">
        <v>221</v>
      </c>
      <c r="G355" s="55"/>
      <c r="H355" s="55"/>
    </row>
    <row r="356" spans="1:8" s="56" customFormat="1" ht="170.5" x14ac:dyDescent="0.3">
      <c r="A356" s="32">
        <f>+'Key Dates'!$B$6-7</f>
        <v>44257</v>
      </c>
      <c r="B356" s="32">
        <f>+'Key Dates'!$B$6-1</f>
        <v>44263</v>
      </c>
      <c r="C356" s="43" t="s">
        <v>1092</v>
      </c>
      <c r="D356" s="33" t="s">
        <v>215</v>
      </c>
      <c r="E356" s="10" t="s">
        <v>126</v>
      </c>
      <c r="F356" s="10" t="s">
        <v>221</v>
      </c>
      <c r="G356" s="55"/>
      <c r="H356" s="55"/>
    </row>
    <row r="357" spans="1:8" s="56" customFormat="1" ht="139.5" x14ac:dyDescent="0.3">
      <c r="A357" s="32">
        <f>+'Key Dates'!$B$6-7</f>
        <v>44257</v>
      </c>
      <c r="B357" s="32">
        <f>+'Key Dates'!$B$6</f>
        <v>44264</v>
      </c>
      <c r="C357" s="43" t="s">
        <v>1353</v>
      </c>
      <c r="D357" s="33" t="s">
        <v>52</v>
      </c>
      <c r="E357" s="10" t="s">
        <v>254</v>
      </c>
      <c r="F357" s="10" t="s">
        <v>221</v>
      </c>
      <c r="G357" s="55"/>
      <c r="H357" s="55"/>
    </row>
    <row r="358" spans="1:8" s="56" customFormat="1" ht="139.5" x14ac:dyDescent="0.3">
      <c r="A358" s="32">
        <f>+'Key Dates'!$B$6-7</f>
        <v>44257</v>
      </c>
      <c r="B358" s="32">
        <f>+'Key Dates'!$B$6</f>
        <v>44264</v>
      </c>
      <c r="C358" s="43" t="s">
        <v>1354</v>
      </c>
      <c r="D358" s="33" t="s">
        <v>52</v>
      </c>
      <c r="E358" s="10" t="s">
        <v>126</v>
      </c>
      <c r="F358" s="10" t="s">
        <v>221</v>
      </c>
      <c r="G358" s="55"/>
      <c r="H358" s="55"/>
    </row>
    <row r="359" spans="1:8" s="56" customFormat="1" ht="77.5" x14ac:dyDescent="0.3">
      <c r="A359" s="32">
        <f>+'Key Dates'!$B$37-42</f>
        <v>44257</v>
      </c>
      <c r="B359" s="32">
        <f>+'Key Dates'!$B$37-1</f>
        <v>44298</v>
      </c>
      <c r="C359" s="43" t="s">
        <v>1095</v>
      </c>
      <c r="D359" s="33" t="s">
        <v>30</v>
      </c>
      <c r="E359" s="10" t="s">
        <v>134</v>
      </c>
      <c r="F359" s="10" t="s">
        <v>46</v>
      </c>
      <c r="G359" s="55"/>
      <c r="H359" s="55"/>
    </row>
    <row r="360" spans="1:8" s="56" customFormat="1" ht="93" x14ac:dyDescent="0.3">
      <c r="A360" s="32">
        <f>+'Key Dates'!$B$6-5</f>
        <v>44259</v>
      </c>
      <c r="B360" s="32">
        <f>+'Key Dates'!$B$6-5</f>
        <v>44259</v>
      </c>
      <c r="C360" s="43" t="s">
        <v>1355</v>
      </c>
      <c r="D360" s="33" t="s">
        <v>211</v>
      </c>
      <c r="E360" s="10" t="s">
        <v>254</v>
      </c>
      <c r="F360" s="10" t="s">
        <v>259</v>
      </c>
      <c r="G360" s="55"/>
      <c r="H360" s="55"/>
    </row>
    <row r="361" spans="1:8" s="56" customFormat="1" ht="93" x14ac:dyDescent="0.3">
      <c r="A361" s="32">
        <f>+'Key Dates'!$B$6-5</f>
        <v>44259</v>
      </c>
      <c r="B361" s="32">
        <f>+'Key Dates'!$B$6-5</f>
        <v>44259</v>
      </c>
      <c r="C361" s="43" t="s">
        <v>1356</v>
      </c>
      <c r="D361" s="33" t="s">
        <v>211</v>
      </c>
      <c r="E361" s="10" t="s">
        <v>126</v>
      </c>
      <c r="F361" s="10" t="s">
        <v>259</v>
      </c>
      <c r="G361" s="55"/>
      <c r="H361" s="55"/>
    </row>
    <row r="362" spans="1:8" s="56" customFormat="1" ht="31" x14ac:dyDescent="0.3">
      <c r="A362" s="32">
        <f>+'Key Dates'!$B$6-4</f>
        <v>44260</v>
      </c>
      <c r="B362" s="32">
        <f>+'Key Dates'!$B$6-4</f>
        <v>44260</v>
      </c>
      <c r="C362" s="43" t="s">
        <v>1098</v>
      </c>
      <c r="D362" s="33" t="s">
        <v>12</v>
      </c>
      <c r="E362" s="10" t="s">
        <v>254</v>
      </c>
      <c r="F362" s="10" t="s">
        <v>13</v>
      </c>
      <c r="G362" s="55"/>
      <c r="H362" s="55"/>
    </row>
    <row r="363" spans="1:8" s="56" customFormat="1" ht="39" x14ac:dyDescent="0.3">
      <c r="A363" s="32">
        <f>+'Key Dates'!$B$6-4</f>
        <v>44260</v>
      </c>
      <c r="B363" s="32">
        <f>+'Key Dates'!$B$6-4</f>
        <v>44260</v>
      </c>
      <c r="C363" s="43" t="s">
        <v>1099</v>
      </c>
      <c r="D363" s="33" t="s">
        <v>12</v>
      </c>
      <c r="E363" s="10" t="s">
        <v>126</v>
      </c>
      <c r="F363" s="10" t="s">
        <v>13</v>
      </c>
      <c r="G363" s="55"/>
      <c r="H363" s="55"/>
    </row>
    <row r="364" spans="1:8" s="56" customFormat="1" ht="93" x14ac:dyDescent="0.3">
      <c r="A364" s="32">
        <f>+'Key Dates'!$B$6-3</f>
        <v>44261</v>
      </c>
      <c r="B364" s="32">
        <f>+'Key Dates'!$B$6-3</f>
        <v>44261</v>
      </c>
      <c r="C364" s="43" t="s">
        <v>1100</v>
      </c>
      <c r="D364" s="33" t="s">
        <v>31</v>
      </c>
      <c r="E364" s="10" t="s">
        <v>254</v>
      </c>
      <c r="F364" s="10" t="s">
        <v>221</v>
      </c>
      <c r="G364" s="55"/>
      <c r="H364" s="55"/>
    </row>
    <row r="365" spans="1:8" s="56" customFormat="1" ht="93" x14ac:dyDescent="0.3">
      <c r="A365" s="32">
        <f>+'Key Dates'!$B$6-3</f>
        <v>44261</v>
      </c>
      <c r="B365" s="32">
        <f>+'Key Dates'!$B$6-3</f>
        <v>44261</v>
      </c>
      <c r="C365" s="43" t="s">
        <v>1357</v>
      </c>
      <c r="D365" s="33" t="s">
        <v>31</v>
      </c>
      <c r="E365" s="10" t="s">
        <v>126</v>
      </c>
      <c r="F365" s="10" t="s">
        <v>221</v>
      </c>
      <c r="G365" s="55"/>
      <c r="H365" s="55"/>
    </row>
    <row r="366" spans="1:8" s="56" customFormat="1" ht="124" x14ac:dyDescent="0.3">
      <c r="A366" s="32">
        <f>+'Key Dates'!$B$6-1</f>
        <v>44263</v>
      </c>
      <c r="B366" s="32">
        <f>+'Key Dates'!$B$6-1</f>
        <v>44263</v>
      </c>
      <c r="C366" s="43" t="s">
        <v>1358</v>
      </c>
      <c r="D366" s="33" t="s">
        <v>158</v>
      </c>
      <c r="E366" s="10" t="s">
        <v>254</v>
      </c>
      <c r="F366" s="10" t="s">
        <v>221</v>
      </c>
      <c r="G366" s="55"/>
      <c r="H366" s="55"/>
    </row>
    <row r="367" spans="1:8" s="56" customFormat="1" ht="124" x14ac:dyDescent="0.3">
      <c r="A367" s="32">
        <f>+'Key Dates'!$B$6-1</f>
        <v>44263</v>
      </c>
      <c r="B367" s="32">
        <f>+'Key Dates'!$B$6-1</f>
        <v>44263</v>
      </c>
      <c r="C367" s="43" t="s">
        <v>1359</v>
      </c>
      <c r="D367" s="33" t="s">
        <v>158</v>
      </c>
      <c r="E367" s="10" t="s">
        <v>126</v>
      </c>
      <c r="F367" s="10" t="s">
        <v>221</v>
      </c>
      <c r="G367" s="55"/>
      <c r="H367" s="55"/>
    </row>
    <row r="368" spans="1:8" s="56" customFormat="1" ht="62" x14ac:dyDescent="0.3">
      <c r="A368" s="32">
        <f>+'Key Dates'!$B$6-1</f>
        <v>44263</v>
      </c>
      <c r="B368" s="32">
        <f>+'Key Dates'!$B$6-1</f>
        <v>44263</v>
      </c>
      <c r="C368" s="43" t="s">
        <v>1360</v>
      </c>
      <c r="D368" s="33" t="s">
        <v>31</v>
      </c>
      <c r="E368" s="10" t="s">
        <v>254</v>
      </c>
      <c r="F368" s="10" t="s">
        <v>221</v>
      </c>
      <c r="G368" s="55"/>
      <c r="H368" s="55"/>
    </row>
    <row r="369" spans="1:8" s="56" customFormat="1" ht="62" x14ac:dyDescent="0.3">
      <c r="A369" s="32">
        <f>+'Key Dates'!$B$6-1</f>
        <v>44263</v>
      </c>
      <c r="B369" s="32">
        <f>+'Key Dates'!$B$6-1</f>
        <v>44263</v>
      </c>
      <c r="C369" s="43" t="s">
        <v>1361</v>
      </c>
      <c r="D369" s="33" t="s">
        <v>31</v>
      </c>
      <c r="E369" s="10" t="s">
        <v>126</v>
      </c>
      <c r="F369" s="10" t="s">
        <v>221</v>
      </c>
      <c r="G369" s="55"/>
      <c r="H369" s="55"/>
    </row>
    <row r="370" spans="1:8" s="56" customFormat="1" ht="62" x14ac:dyDescent="0.3">
      <c r="A370" s="32">
        <f>+'Key Dates'!$B$6-1</f>
        <v>44263</v>
      </c>
      <c r="B370" s="32">
        <f>+'Key Dates'!$B$6-1</f>
        <v>44263</v>
      </c>
      <c r="C370" s="43" t="s">
        <v>1362</v>
      </c>
      <c r="D370" s="33" t="s">
        <v>24</v>
      </c>
      <c r="E370" s="10" t="s">
        <v>254</v>
      </c>
      <c r="F370" s="10" t="s">
        <v>46</v>
      </c>
      <c r="G370" s="55"/>
      <c r="H370" s="55"/>
    </row>
    <row r="371" spans="1:8" s="56" customFormat="1" ht="62" x14ac:dyDescent="0.3">
      <c r="A371" s="32">
        <f>+'Key Dates'!$B$6-1</f>
        <v>44263</v>
      </c>
      <c r="B371" s="32">
        <f>+'Key Dates'!$B$6-1</f>
        <v>44263</v>
      </c>
      <c r="C371" s="43" t="s">
        <v>1363</v>
      </c>
      <c r="D371" s="33" t="s">
        <v>24</v>
      </c>
      <c r="E371" s="10" t="s">
        <v>126</v>
      </c>
      <c r="F371" s="10" t="s">
        <v>46</v>
      </c>
      <c r="G371" s="55"/>
      <c r="H371" s="55"/>
    </row>
    <row r="372" spans="1:8" s="56" customFormat="1" ht="46.5" x14ac:dyDescent="0.3">
      <c r="A372" s="32">
        <f>+'Key Dates'!$B$6-1</f>
        <v>44263</v>
      </c>
      <c r="B372" s="32">
        <f>+'Key Dates'!$B$6-1</f>
        <v>44263</v>
      </c>
      <c r="C372" s="43" t="s">
        <v>1107</v>
      </c>
      <c r="D372" s="33" t="s">
        <v>25</v>
      </c>
      <c r="E372" s="10" t="s">
        <v>254</v>
      </c>
      <c r="F372" s="10" t="s">
        <v>49</v>
      </c>
      <c r="G372" s="55"/>
      <c r="H372" s="55"/>
    </row>
    <row r="373" spans="1:8" s="56" customFormat="1" ht="46.5" x14ac:dyDescent="0.3">
      <c r="A373" s="32">
        <f>+'Key Dates'!$B$6-1</f>
        <v>44263</v>
      </c>
      <c r="B373" s="32">
        <f>+'Key Dates'!$B$6-1</f>
        <v>44263</v>
      </c>
      <c r="C373" s="43" t="s">
        <v>1108</v>
      </c>
      <c r="D373" s="33" t="s">
        <v>25</v>
      </c>
      <c r="E373" s="10" t="s">
        <v>126</v>
      </c>
      <c r="F373" s="10" t="s">
        <v>49</v>
      </c>
      <c r="G373" s="55"/>
      <c r="H373" s="55"/>
    </row>
    <row r="374" spans="1:8" s="56" customFormat="1" ht="31" x14ac:dyDescent="0.3">
      <c r="A374" s="32">
        <f>+'Key Dates'!$B$6</f>
        <v>44264</v>
      </c>
      <c r="B374" s="32">
        <f>+'Key Dates'!$B$6</f>
        <v>44264</v>
      </c>
      <c r="C374" s="43" t="s">
        <v>1109</v>
      </c>
      <c r="D374" s="33" t="s">
        <v>23</v>
      </c>
      <c r="E374" s="10" t="s">
        <v>254</v>
      </c>
      <c r="F374" s="10" t="s">
        <v>13</v>
      </c>
      <c r="G374" s="55"/>
      <c r="H374" s="55"/>
    </row>
    <row r="375" spans="1:8" s="56" customFormat="1" ht="39" x14ac:dyDescent="0.3">
      <c r="A375" s="32">
        <f>+'Key Dates'!$B$6</f>
        <v>44264</v>
      </c>
      <c r="B375" s="32">
        <f>+'Key Dates'!$B$6</f>
        <v>44264</v>
      </c>
      <c r="C375" s="43" t="s">
        <v>1364</v>
      </c>
      <c r="D375" s="33" t="s">
        <v>23</v>
      </c>
      <c r="E375" s="10" t="s">
        <v>126</v>
      </c>
      <c r="F375" s="10" t="s">
        <v>13</v>
      </c>
      <c r="G375" s="55"/>
      <c r="H375" s="55"/>
    </row>
    <row r="376" spans="1:8" s="56" customFormat="1" ht="62" x14ac:dyDescent="0.3">
      <c r="A376" s="32">
        <f>+'Key Dates'!$B$6</f>
        <v>44264</v>
      </c>
      <c r="B376" s="32">
        <f>+'Key Dates'!$B$6</f>
        <v>44264</v>
      </c>
      <c r="C376" s="43" t="s">
        <v>1111</v>
      </c>
      <c r="D376" s="33" t="s">
        <v>85</v>
      </c>
      <c r="E376" s="10" t="s">
        <v>254</v>
      </c>
      <c r="F376" s="10" t="s">
        <v>3</v>
      </c>
      <c r="G376" s="55"/>
      <c r="H376" s="55"/>
    </row>
    <row r="377" spans="1:8" s="56" customFormat="1" ht="62" x14ac:dyDescent="0.3">
      <c r="A377" s="32">
        <f>+'Key Dates'!$B$6</f>
        <v>44264</v>
      </c>
      <c r="B377" s="32">
        <f>+'Key Dates'!$B$6</f>
        <v>44264</v>
      </c>
      <c r="C377" s="43" t="s">
        <v>1112</v>
      </c>
      <c r="D377" s="33" t="s">
        <v>85</v>
      </c>
      <c r="E377" s="10" t="s">
        <v>126</v>
      </c>
      <c r="F377" s="10" t="s">
        <v>3</v>
      </c>
      <c r="G377" s="55"/>
      <c r="H377" s="55"/>
    </row>
    <row r="378" spans="1:8" s="56" customFormat="1" ht="62" x14ac:dyDescent="0.3">
      <c r="A378" s="32">
        <f>+'Key Dates'!$B$6</f>
        <v>44264</v>
      </c>
      <c r="B378" s="32">
        <f>+'Key Dates'!$B$6</f>
        <v>44264</v>
      </c>
      <c r="C378" s="43" t="s">
        <v>1113</v>
      </c>
      <c r="D378" s="33" t="s">
        <v>85</v>
      </c>
      <c r="E378" s="10" t="s">
        <v>124</v>
      </c>
      <c r="F378" s="10" t="s">
        <v>3</v>
      </c>
      <c r="G378" s="55"/>
      <c r="H378" s="55"/>
    </row>
    <row r="379" spans="1:8" s="56" customFormat="1" ht="62" x14ac:dyDescent="0.3">
      <c r="A379" s="32">
        <f>+'Key Dates'!$B$6</f>
        <v>44264</v>
      </c>
      <c r="B379" s="32">
        <f>+'Key Dates'!$B$6</f>
        <v>44264</v>
      </c>
      <c r="C379" s="43" t="s">
        <v>1114</v>
      </c>
      <c r="D379" s="33" t="s">
        <v>85</v>
      </c>
      <c r="E379" s="10" t="s">
        <v>125</v>
      </c>
      <c r="F379" s="10" t="s">
        <v>3</v>
      </c>
      <c r="G379" s="55"/>
      <c r="H379" s="55"/>
    </row>
    <row r="380" spans="1:8" s="56" customFormat="1" ht="93" x14ac:dyDescent="0.3">
      <c r="A380" s="32">
        <f>+'Key Dates'!$B$6</f>
        <v>44264</v>
      </c>
      <c r="B380" s="32">
        <f>+'Key Dates'!$B$6</f>
        <v>44264</v>
      </c>
      <c r="C380" s="43" t="s">
        <v>1365</v>
      </c>
      <c r="D380" s="33" t="s">
        <v>7</v>
      </c>
      <c r="E380" s="10" t="s">
        <v>45</v>
      </c>
      <c r="F380" s="10" t="s">
        <v>13</v>
      </c>
      <c r="G380" s="55"/>
      <c r="H380" s="55"/>
    </row>
    <row r="381" spans="1:8" s="56" customFormat="1" ht="93" x14ac:dyDescent="0.3">
      <c r="A381" s="32">
        <f>+'Key Dates'!$B$6</f>
        <v>44264</v>
      </c>
      <c r="B381" s="32">
        <f>+'Key Dates'!$B$6</f>
        <v>44264</v>
      </c>
      <c r="C381" s="43" t="s">
        <v>1366</v>
      </c>
      <c r="D381" s="33" t="s">
        <v>7</v>
      </c>
      <c r="E381" s="10" t="s">
        <v>254</v>
      </c>
      <c r="F381" s="10" t="s">
        <v>13</v>
      </c>
      <c r="G381" s="55"/>
      <c r="H381" s="55"/>
    </row>
    <row r="382" spans="1:8" s="56" customFormat="1" ht="93" x14ac:dyDescent="0.3">
      <c r="A382" s="32">
        <f>+'Key Dates'!$B$6</f>
        <v>44264</v>
      </c>
      <c r="B382" s="32">
        <f>+'Key Dates'!$B$6</f>
        <v>44264</v>
      </c>
      <c r="C382" s="43" t="s">
        <v>1367</v>
      </c>
      <c r="D382" s="33" t="s">
        <v>7</v>
      </c>
      <c r="E382" s="10" t="s">
        <v>119</v>
      </c>
      <c r="F382" s="10" t="s">
        <v>13</v>
      </c>
      <c r="G382" s="55"/>
      <c r="H382" s="55"/>
    </row>
    <row r="383" spans="1:8" s="56" customFormat="1" ht="93" x14ac:dyDescent="0.3">
      <c r="A383" s="32">
        <f>+'Key Dates'!$B$6</f>
        <v>44264</v>
      </c>
      <c r="B383" s="32">
        <f>+'Key Dates'!$B$6</f>
        <v>44264</v>
      </c>
      <c r="C383" s="43" t="s">
        <v>1368</v>
      </c>
      <c r="D383" s="33" t="s">
        <v>7</v>
      </c>
      <c r="E383" s="10" t="s">
        <v>120</v>
      </c>
      <c r="F383" s="10" t="s">
        <v>13</v>
      </c>
      <c r="G383" s="55"/>
      <c r="H383" s="55"/>
    </row>
    <row r="384" spans="1:8" s="56" customFormat="1" ht="93" x14ac:dyDescent="0.3">
      <c r="A384" s="32">
        <f>+'Key Dates'!$B$6</f>
        <v>44264</v>
      </c>
      <c r="B384" s="32">
        <f>+'Key Dates'!$B$6</f>
        <v>44264</v>
      </c>
      <c r="C384" s="43" t="s">
        <v>1369</v>
      </c>
      <c r="D384" s="33" t="s">
        <v>7</v>
      </c>
      <c r="E384" s="10" t="s">
        <v>121</v>
      </c>
      <c r="F384" s="10" t="s">
        <v>13</v>
      </c>
      <c r="G384" s="55"/>
      <c r="H384" s="55"/>
    </row>
    <row r="385" spans="1:8" s="56" customFormat="1" ht="93" x14ac:dyDescent="0.3">
      <c r="A385" s="32">
        <f>+'Key Dates'!$B$6</f>
        <v>44264</v>
      </c>
      <c r="B385" s="32">
        <f>+'Key Dates'!$B$6</f>
        <v>44264</v>
      </c>
      <c r="C385" s="43" t="s">
        <v>1370</v>
      </c>
      <c r="D385" s="33" t="s">
        <v>7</v>
      </c>
      <c r="E385" s="10" t="s">
        <v>126</v>
      </c>
      <c r="F385" s="10" t="s">
        <v>13</v>
      </c>
      <c r="G385" s="55"/>
      <c r="H385" s="55"/>
    </row>
    <row r="386" spans="1:8" s="56" customFormat="1" ht="93" x14ac:dyDescent="0.3">
      <c r="A386" s="32">
        <f>+'Key Dates'!$B$6</f>
        <v>44264</v>
      </c>
      <c r="B386" s="32">
        <f>+'Key Dates'!$B$6</f>
        <v>44264</v>
      </c>
      <c r="C386" s="43" t="s">
        <v>1371</v>
      </c>
      <c r="D386" s="33" t="s">
        <v>7</v>
      </c>
      <c r="E386" s="10" t="s">
        <v>115</v>
      </c>
      <c r="F386" s="10" t="s">
        <v>13</v>
      </c>
      <c r="G386" s="55"/>
      <c r="H386" s="55"/>
    </row>
    <row r="387" spans="1:8" s="56" customFormat="1" ht="93" x14ac:dyDescent="0.3">
      <c r="A387" s="32">
        <f>+'Key Dates'!$B$6</f>
        <v>44264</v>
      </c>
      <c r="B387" s="32">
        <f>+'Key Dates'!$B$6</f>
        <v>44264</v>
      </c>
      <c r="C387" s="43" t="s">
        <v>1372</v>
      </c>
      <c r="D387" s="33" t="s">
        <v>7</v>
      </c>
      <c r="E387" s="10" t="s">
        <v>124</v>
      </c>
      <c r="F387" s="10" t="s">
        <v>13</v>
      </c>
      <c r="G387" s="55"/>
      <c r="H387" s="55"/>
    </row>
    <row r="388" spans="1:8" s="56" customFormat="1" ht="93" x14ac:dyDescent="0.3">
      <c r="A388" s="32">
        <f>+'Key Dates'!$B$6</f>
        <v>44264</v>
      </c>
      <c r="B388" s="32">
        <f>+'Key Dates'!$B$6</f>
        <v>44264</v>
      </c>
      <c r="C388" s="43" t="s">
        <v>1373</v>
      </c>
      <c r="D388" s="33" t="s">
        <v>7</v>
      </c>
      <c r="E388" s="10" t="s">
        <v>125</v>
      </c>
      <c r="F388" s="10" t="s">
        <v>13</v>
      </c>
      <c r="G388" s="55"/>
      <c r="H388" s="55"/>
    </row>
    <row r="389" spans="1:8" s="56" customFormat="1" ht="77.5" x14ac:dyDescent="0.3">
      <c r="A389" s="32">
        <f>+'Key Dates'!$B$6</f>
        <v>44264</v>
      </c>
      <c r="B389" s="32">
        <f>+'Key Dates'!$B$6</f>
        <v>44264</v>
      </c>
      <c r="C389" s="43" t="s">
        <v>260</v>
      </c>
      <c r="D389" s="33" t="s">
        <v>91</v>
      </c>
      <c r="E389" s="10" t="s">
        <v>254</v>
      </c>
      <c r="F389" s="10" t="s">
        <v>13</v>
      </c>
      <c r="G389" s="55"/>
      <c r="H389" s="55"/>
    </row>
    <row r="390" spans="1:8" s="56" customFormat="1" ht="77.5" x14ac:dyDescent="0.3">
      <c r="A390" s="32">
        <f>+'Key Dates'!$B$6</f>
        <v>44264</v>
      </c>
      <c r="B390" s="32">
        <f>+'Key Dates'!$B$6</f>
        <v>44264</v>
      </c>
      <c r="C390" s="43" t="s">
        <v>261</v>
      </c>
      <c r="D390" s="33" t="s">
        <v>91</v>
      </c>
      <c r="E390" s="10" t="s">
        <v>126</v>
      </c>
      <c r="F390" s="10" t="s">
        <v>13</v>
      </c>
      <c r="G390" s="55"/>
      <c r="H390" s="55"/>
    </row>
    <row r="391" spans="1:8" s="56" customFormat="1" ht="108.5" x14ac:dyDescent="0.3">
      <c r="A391" s="32">
        <f>+'Key Dates'!$B$6</f>
        <v>44264</v>
      </c>
      <c r="B391" s="32">
        <f>+'Key Dates'!$B$6</f>
        <v>44264</v>
      </c>
      <c r="C391" s="43" t="s">
        <v>262</v>
      </c>
      <c r="D391" s="33" t="s">
        <v>92</v>
      </c>
      <c r="E391" s="10" t="s">
        <v>254</v>
      </c>
      <c r="F391" s="10" t="s">
        <v>13</v>
      </c>
      <c r="G391" s="55"/>
      <c r="H391" s="55"/>
    </row>
    <row r="392" spans="1:8" s="56" customFormat="1" ht="108.5" x14ac:dyDescent="0.3">
      <c r="A392" s="32">
        <f>+'Key Dates'!$B$6</f>
        <v>44264</v>
      </c>
      <c r="B392" s="32">
        <f>+'Key Dates'!$B$6</f>
        <v>44264</v>
      </c>
      <c r="C392" s="43" t="s">
        <v>263</v>
      </c>
      <c r="D392" s="33" t="s">
        <v>92</v>
      </c>
      <c r="E392" s="10" t="s">
        <v>126</v>
      </c>
      <c r="F392" s="10" t="s">
        <v>13</v>
      </c>
      <c r="G392" s="55"/>
      <c r="H392" s="55"/>
    </row>
    <row r="393" spans="1:8" s="56" customFormat="1" ht="139.5" x14ac:dyDescent="0.3">
      <c r="A393" s="32">
        <f>+'Key Dates'!$B$6</f>
        <v>44264</v>
      </c>
      <c r="B393" s="32">
        <f>+'Key Dates'!$B$6</f>
        <v>44264</v>
      </c>
      <c r="C393" s="43" t="s">
        <v>264</v>
      </c>
      <c r="D393" s="33" t="s">
        <v>52</v>
      </c>
      <c r="E393" s="10" t="s">
        <v>254</v>
      </c>
      <c r="F393" s="10" t="s">
        <v>221</v>
      </c>
      <c r="G393" s="55"/>
      <c r="H393" s="55"/>
    </row>
    <row r="394" spans="1:8" s="56" customFormat="1" ht="139.5" x14ac:dyDescent="0.3">
      <c r="A394" s="32">
        <f>+'Key Dates'!$B$6</f>
        <v>44264</v>
      </c>
      <c r="B394" s="32">
        <f>+'Key Dates'!$B$6</f>
        <v>44264</v>
      </c>
      <c r="C394" s="43" t="s">
        <v>265</v>
      </c>
      <c r="D394" s="33" t="s">
        <v>52</v>
      </c>
      <c r="E394" s="10" t="s">
        <v>126</v>
      </c>
      <c r="F394" s="10" t="s">
        <v>221</v>
      </c>
      <c r="G394" s="55"/>
      <c r="H394" s="55"/>
    </row>
    <row r="395" spans="1:8" s="56" customFormat="1" ht="108.5" x14ac:dyDescent="0.3">
      <c r="A395" s="32">
        <f>+'Key Dates'!$B$6</f>
        <v>44264</v>
      </c>
      <c r="B395" s="32">
        <f>+'Key Dates'!$B$6</f>
        <v>44264</v>
      </c>
      <c r="C395" s="43" t="s">
        <v>266</v>
      </c>
      <c r="D395" s="33" t="s">
        <v>163</v>
      </c>
      <c r="E395" s="10" t="s">
        <v>254</v>
      </c>
      <c r="F395" s="10" t="s">
        <v>221</v>
      </c>
      <c r="G395" s="55"/>
      <c r="H395" s="55"/>
    </row>
    <row r="396" spans="1:8" s="56" customFormat="1" ht="108.5" x14ac:dyDescent="0.3">
      <c r="A396" s="32">
        <f>+'Key Dates'!$B$6</f>
        <v>44264</v>
      </c>
      <c r="B396" s="32">
        <f>+'Key Dates'!$B$6</f>
        <v>44264</v>
      </c>
      <c r="C396" s="43" t="s">
        <v>267</v>
      </c>
      <c r="D396" s="33" t="s">
        <v>163</v>
      </c>
      <c r="E396" s="10" t="s">
        <v>126</v>
      </c>
      <c r="F396" s="10" t="s">
        <v>221</v>
      </c>
      <c r="G396" s="55"/>
      <c r="H396" s="55"/>
    </row>
    <row r="397" spans="1:8" s="56" customFormat="1" ht="31" x14ac:dyDescent="0.3">
      <c r="A397" s="32">
        <f>+'Key Dates'!$B$6</f>
        <v>44264</v>
      </c>
      <c r="B397" s="32">
        <f>+'Key Dates'!$B$6+1</f>
        <v>44265</v>
      </c>
      <c r="C397" s="43" t="s">
        <v>268</v>
      </c>
      <c r="D397" s="33" t="s">
        <v>136</v>
      </c>
      <c r="E397" s="10" t="s">
        <v>254</v>
      </c>
      <c r="F397" s="10" t="s">
        <v>39</v>
      </c>
      <c r="G397" s="55"/>
      <c r="H397" s="55"/>
    </row>
    <row r="398" spans="1:8" s="56" customFormat="1" ht="39" x14ac:dyDescent="0.3">
      <c r="A398" s="32">
        <f>+'Key Dates'!$B$6</f>
        <v>44264</v>
      </c>
      <c r="B398" s="32">
        <f>+'Key Dates'!$B$6+1</f>
        <v>44265</v>
      </c>
      <c r="C398" s="43" t="s">
        <v>269</v>
      </c>
      <c r="D398" s="33" t="s">
        <v>136</v>
      </c>
      <c r="E398" s="10" t="s">
        <v>126</v>
      </c>
      <c r="F398" s="10" t="s">
        <v>39</v>
      </c>
      <c r="G398" s="55"/>
      <c r="H398" s="55"/>
    </row>
    <row r="399" spans="1:8" s="56" customFormat="1" ht="170.5" x14ac:dyDescent="0.3">
      <c r="A399" s="32">
        <f>+'Key Dates'!$B$6</f>
        <v>44264</v>
      </c>
      <c r="B399" s="32">
        <f>+'Key Dates'!$B$6+1</f>
        <v>44265</v>
      </c>
      <c r="C399" s="43" t="s">
        <v>270</v>
      </c>
      <c r="D399" s="33" t="s">
        <v>213</v>
      </c>
      <c r="E399" s="10" t="s">
        <v>254</v>
      </c>
      <c r="F399" s="10" t="s">
        <v>39</v>
      </c>
      <c r="G399" s="55"/>
      <c r="H399" s="55"/>
    </row>
    <row r="400" spans="1:8" s="56" customFormat="1" ht="170.5" x14ac:dyDescent="0.3">
      <c r="A400" s="32">
        <f>+'Key Dates'!$B$6</f>
        <v>44264</v>
      </c>
      <c r="B400" s="32">
        <f>+'Key Dates'!$B$6+1</f>
        <v>44265</v>
      </c>
      <c r="C400" s="43" t="s">
        <v>271</v>
      </c>
      <c r="D400" s="33" t="s">
        <v>213</v>
      </c>
      <c r="E400" s="10" t="s">
        <v>126</v>
      </c>
      <c r="F400" s="10" t="s">
        <v>39</v>
      </c>
      <c r="G400" s="55"/>
      <c r="H400" s="55"/>
    </row>
    <row r="401" spans="1:8" s="56" customFormat="1" ht="46.5" x14ac:dyDescent="0.3">
      <c r="A401" s="32">
        <f>+'Key Dates'!$B$6+1</f>
        <v>44265</v>
      </c>
      <c r="B401" s="32">
        <f>+'Key Dates'!$B$6+1</f>
        <v>44265</v>
      </c>
      <c r="C401" s="43" t="s">
        <v>272</v>
      </c>
      <c r="D401" s="33" t="s">
        <v>4</v>
      </c>
      <c r="E401" s="10" t="s">
        <v>254</v>
      </c>
      <c r="F401" s="10" t="s">
        <v>49</v>
      </c>
      <c r="G401" s="55"/>
      <c r="H401" s="55"/>
    </row>
    <row r="402" spans="1:8" s="56" customFormat="1" ht="46.5" x14ac:dyDescent="0.3">
      <c r="A402" s="32">
        <f>+'Key Dates'!$B$6+1</f>
        <v>44265</v>
      </c>
      <c r="B402" s="32">
        <f>+'Key Dates'!$B$6+1</f>
        <v>44265</v>
      </c>
      <c r="C402" s="43" t="s">
        <v>273</v>
      </c>
      <c r="D402" s="33" t="s">
        <v>4</v>
      </c>
      <c r="E402" s="10" t="s">
        <v>126</v>
      </c>
      <c r="F402" s="10" t="s">
        <v>49</v>
      </c>
      <c r="G402" s="55"/>
      <c r="H402" s="55"/>
    </row>
    <row r="403" spans="1:8" s="56" customFormat="1" ht="78" x14ac:dyDescent="0.3">
      <c r="A403" s="32">
        <f>+'Key Dates'!$B$6+1</f>
        <v>44265</v>
      </c>
      <c r="B403" s="32">
        <f>+'Key Dates'!$B$6+1</f>
        <v>44265</v>
      </c>
      <c r="C403" s="43" t="s">
        <v>274</v>
      </c>
      <c r="D403" s="33" t="s">
        <v>165</v>
      </c>
      <c r="E403" s="10" t="s">
        <v>254</v>
      </c>
      <c r="F403" s="10" t="s">
        <v>135</v>
      </c>
      <c r="G403" s="55"/>
      <c r="H403" s="55"/>
    </row>
    <row r="404" spans="1:8" s="56" customFormat="1" ht="78" x14ac:dyDescent="0.3">
      <c r="A404" s="32">
        <f>+'Key Dates'!$B$6+1</f>
        <v>44265</v>
      </c>
      <c r="B404" s="32">
        <f>+'Key Dates'!$B$6+1</f>
        <v>44265</v>
      </c>
      <c r="C404" s="43" t="s">
        <v>275</v>
      </c>
      <c r="D404" s="33" t="s">
        <v>165</v>
      </c>
      <c r="E404" s="10" t="s">
        <v>126</v>
      </c>
      <c r="F404" s="10" t="s">
        <v>135</v>
      </c>
      <c r="G404" s="55"/>
      <c r="H404" s="55"/>
    </row>
    <row r="405" spans="1:8" s="56" customFormat="1" ht="77.5" x14ac:dyDescent="0.3">
      <c r="A405" s="32">
        <f>+'Key Dates'!$B$6+1</f>
        <v>44265</v>
      </c>
      <c r="B405" s="32">
        <f>+'Key Dates'!$B$6+42</f>
        <v>44306</v>
      </c>
      <c r="C405" s="43" t="s">
        <v>276</v>
      </c>
      <c r="D405" s="33">
        <v>201.17099999999999</v>
      </c>
      <c r="E405" s="10" t="s">
        <v>254</v>
      </c>
      <c r="F405" s="10" t="s">
        <v>135</v>
      </c>
      <c r="G405" s="55"/>
      <c r="H405" s="55"/>
    </row>
    <row r="406" spans="1:8" s="56" customFormat="1" ht="77.5" x14ac:dyDescent="0.3">
      <c r="A406" s="32">
        <f>+'Key Dates'!$B$6+1</f>
        <v>44265</v>
      </c>
      <c r="B406" s="32">
        <f>+'Key Dates'!$B$6+42</f>
        <v>44306</v>
      </c>
      <c r="C406" s="43" t="s">
        <v>277</v>
      </c>
      <c r="D406" s="33">
        <v>201.17099999999999</v>
      </c>
      <c r="E406" s="10" t="s">
        <v>126</v>
      </c>
      <c r="F406" s="10" t="s">
        <v>135</v>
      </c>
      <c r="G406" s="55"/>
      <c r="H406" s="55"/>
    </row>
    <row r="407" spans="1:8" s="56" customFormat="1" ht="62" x14ac:dyDescent="0.3">
      <c r="A407" s="32">
        <f>+'Key Dates'!$B$6+1</f>
        <v>44265</v>
      </c>
      <c r="B407" s="32">
        <f>+'Key Dates'!$B$6+42</f>
        <v>44306</v>
      </c>
      <c r="C407" s="43" t="s">
        <v>278</v>
      </c>
      <c r="D407" s="33" t="s">
        <v>93</v>
      </c>
      <c r="E407" s="10" t="s">
        <v>254</v>
      </c>
      <c r="F407" s="10" t="s">
        <v>135</v>
      </c>
      <c r="G407" s="55"/>
      <c r="H407" s="55"/>
    </row>
    <row r="408" spans="1:8" s="56" customFormat="1" ht="62" x14ac:dyDescent="0.3">
      <c r="A408" s="32">
        <f>+'Key Dates'!$B$6+1</f>
        <v>44265</v>
      </c>
      <c r="B408" s="32">
        <f>+'Key Dates'!$B$6+42</f>
        <v>44306</v>
      </c>
      <c r="C408" s="43" t="s">
        <v>279</v>
      </c>
      <c r="D408" s="33" t="s">
        <v>93</v>
      </c>
      <c r="E408" s="10" t="s">
        <v>126</v>
      </c>
      <c r="F408" s="10" t="s">
        <v>135</v>
      </c>
      <c r="G408" s="55"/>
      <c r="H408" s="55"/>
    </row>
    <row r="409" spans="1:8" s="56" customFormat="1" ht="46.5" x14ac:dyDescent="0.3">
      <c r="A409" s="32">
        <f>+'Key Dates'!$B$6+2</f>
        <v>44266</v>
      </c>
      <c r="B409" s="32">
        <f>+'Key Dates'!$B$6+2</f>
        <v>44266</v>
      </c>
      <c r="C409" s="43" t="s">
        <v>280</v>
      </c>
      <c r="D409" s="33" t="s">
        <v>167</v>
      </c>
      <c r="E409" s="10" t="s">
        <v>254</v>
      </c>
      <c r="F409" s="10" t="s">
        <v>39</v>
      </c>
      <c r="G409" s="55"/>
      <c r="H409" s="55"/>
    </row>
    <row r="410" spans="1:8" s="56" customFormat="1" ht="46.5" x14ac:dyDescent="0.3">
      <c r="A410" s="32">
        <f>+'Key Dates'!$B$6+2</f>
        <v>44266</v>
      </c>
      <c r="B410" s="32">
        <f>+'Key Dates'!$B$6+2</f>
        <v>44266</v>
      </c>
      <c r="C410" s="43" t="s">
        <v>281</v>
      </c>
      <c r="D410" s="33" t="s">
        <v>167</v>
      </c>
      <c r="E410" s="10" t="s">
        <v>126</v>
      </c>
      <c r="F410" s="10" t="s">
        <v>39</v>
      </c>
      <c r="G410" s="55"/>
      <c r="H410" s="55"/>
    </row>
    <row r="411" spans="1:8" s="56" customFormat="1" ht="93" x14ac:dyDescent="0.3">
      <c r="A411" s="32">
        <f>+'Key Dates'!$B$6+2</f>
        <v>44266</v>
      </c>
      <c r="B411" s="32">
        <f>+'Key Dates'!$B$6+2</f>
        <v>44266</v>
      </c>
      <c r="C411" s="43" t="s">
        <v>282</v>
      </c>
      <c r="D411" s="33" t="s">
        <v>4</v>
      </c>
      <c r="E411" s="10" t="s">
        <v>254</v>
      </c>
      <c r="F411" s="10" t="s">
        <v>39</v>
      </c>
      <c r="G411" s="55"/>
      <c r="H411" s="55"/>
    </row>
    <row r="412" spans="1:8" s="56" customFormat="1" ht="93" x14ac:dyDescent="0.3">
      <c r="A412" s="32">
        <f>+'Key Dates'!$B$6+2</f>
        <v>44266</v>
      </c>
      <c r="B412" s="32">
        <f>+'Key Dates'!$B$6+2</f>
        <v>44266</v>
      </c>
      <c r="C412" s="43" t="s">
        <v>283</v>
      </c>
      <c r="D412" s="33" t="s">
        <v>4</v>
      </c>
      <c r="E412" s="10" t="s">
        <v>126</v>
      </c>
      <c r="F412" s="10" t="s">
        <v>39</v>
      </c>
      <c r="G412" s="55"/>
      <c r="H412" s="55"/>
    </row>
    <row r="413" spans="1:8" s="56" customFormat="1" ht="139.5" x14ac:dyDescent="0.3">
      <c r="A413" s="32">
        <f>+'Key Dates'!$B$35+30</f>
        <v>44266</v>
      </c>
      <c r="B413" s="32">
        <f>+'Key Dates'!$B$35+30</f>
        <v>44266</v>
      </c>
      <c r="C413" s="43" t="s">
        <v>1852</v>
      </c>
      <c r="D413" s="33" t="s">
        <v>172</v>
      </c>
      <c r="E413" s="10" t="s">
        <v>137</v>
      </c>
      <c r="F413" s="10" t="s">
        <v>43</v>
      </c>
      <c r="G413" s="55"/>
      <c r="H413" s="55"/>
    </row>
    <row r="414" spans="1:8" s="56" customFormat="1" ht="77.5" x14ac:dyDescent="0.3">
      <c r="A414" s="32">
        <f>+'Key Dates'!$B$37-32</f>
        <v>44267</v>
      </c>
      <c r="B414" s="32">
        <f>+'Key Dates'!$B$37-32</f>
        <v>44267</v>
      </c>
      <c r="C414" s="43" t="s">
        <v>284</v>
      </c>
      <c r="D414" s="33" t="s">
        <v>184</v>
      </c>
      <c r="E414" s="10" t="s">
        <v>134</v>
      </c>
      <c r="F414" s="10" t="s">
        <v>46</v>
      </c>
      <c r="G414" s="55"/>
      <c r="H414" s="55"/>
    </row>
    <row r="415" spans="1:8" s="56" customFormat="1" ht="108.5" x14ac:dyDescent="0.3">
      <c r="A415" s="32">
        <f>+'Key Dates'!$B$38-60</f>
        <v>44267</v>
      </c>
      <c r="B415" s="32">
        <f>+'Key Dates'!$B$38-60</f>
        <v>44267</v>
      </c>
      <c r="C415" s="43" t="s">
        <v>285</v>
      </c>
      <c r="D415" s="33" t="s">
        <v>173</v>
      </c>
      <c r="E415" s="10" t="s">
        <v>141</v>
      </c>
      <c r="F415" s="10" t="s">
        <v>135</v>
      </c>
      <c r="G415" s="55"/>
      <c r="H415" s="55"/>
    </row>
    <row r="416" spans="1:8" s="56" customFormat="1" ht="77.5" x14ac:dyDescent="0.3">
      <c r="A416" s="32">
        <f>+'Key Dates'!$B$38-60</f>
        <v>44267</v>
      </c>
      <c r="B416" s="32">
        <f>+'Key Dates'!$B$38-60</f>
        <v>44267</v>
      </c>
      <c r="C416" s="43" t="s">
        <v>286</v>
      </c>
      <c r="D416" s="33" t="s">
        <v>198</v>
      </c>
      <c r="E416" s="10" t="s">
        <v>141</v>
      </c>
      <c r="F416" s="10" t="s">
        <v>222</v>
      </c>
      <c r="G416" s="55"/>
      <c r="H416" s="55"/>
    </row>
    <row r="417" spans="1:8" s="56" customFormat="1" ht="77.5" customHeight="1" x14ac:dyDescent="0.3">
      <c r="A417" s="32">
        <f>+'Key Dates'!$B$38-60</f>
        <v>44267</v>
      </c>
      <c r="B417" s="32">
        <f>+'Key Dates'!$B$38-60</f>
        <v>44267</v>
      </c>
      <c r="C417" s="43" t="s">
        <v>287</v>
      </c>
      <c r="D417" s="33" t="s">
        <v>30</v>
      </c>
      <c r="E417" s="10" t="s">
        <v>141</v>
      </c>
      <c r="F417" s="10" t="s">
        <v>46</v>
      </c>
      <c r="G417" s="55"/>
      <c r="H417" s="55"/>
    </row>
    <row r="418" spans="1:8" s="56" customFormat="1" ht="93" x14ac:dyDescent="0.3">
      <c r="A418" s="32">
        <f>+'Key Dates'!$B$37-30</f>
        <v>44269</v>
      </c>
      <c r="B418" s="32">
        <f>+'Key Dates'!$B$37-15</f>
        <v>44284</v>
      </c>
      <c r="C418" s="43" t="s">
        <v>288</v>
      </c>
      <c r="D418" s="33" t="s">
        <v>210</v>
      </c>
      <c r="E418" s="10" t="s">
        <v>134</v>
      </c>
      <c r="F418" s="10" t="s">
        <v>10</v>
      </c>
      <c r="G418" s="55"/>
      <c r="H418" s="55"/>
    </row>
    <row r="419" spans="1:8" s="56" customFormat="1" ht="93" x14ac:dyDescent="0.3">
      <c r="A419" s="32">
        <f>+'Key Dates'!$B$37-30</f>
        <v>44269</v>
      </c>
      <c r="B419" s="32">
        <f>+'Key Dates'!$B$37-14</f>
        <v>44285</v>
      </c>
      <c r="C419" s="43" t="s">
        <v>289</v>
      </c>
      <c r="D419" s="33" t="s">
        <v>21</v>
      </c>
      <c r="E419" s="10" t="s">
        <v>134</v>
      </c>
      <c r="F419" s="10" t="s">
        <v>220</v>
      </c>
      <c r="G419" s="55"/>
      <c r="H419" s="55"/>
    </row>
    <row r="420" spans="1:8" s="56" customFormat="1" ht="155" x14ac:dyDescent="0.3">
      <c r="A420" s="32">
        <f>+'Key Dates'!$B$37-30</f>
        <v>44269</v>
      </c>
      <c r="B420" s="32">
        <f>+'Key Dates'!$B$37+1</f>
        <v>44300</v>
      </c>
      <c r="C420" s="43" t="s">
        <v>290</v>
      </c>
      <c r="D420" s="33" t="s">
        <v>212</v>
      </c>
      <c r="E420" s="10" t="s">
        <v>134</v>
      </c>
      <c r="F420" s="10" t="s">
        <v>220</v>
      </c>
      <c r="G420" s="55"/>
      <c r="H420" s="55"/>
    </row>
    <row r="421" spans="1:8" s="56" customFormat="1" ht="93" x14ac:dyDescent="0.3">
      <c r="A421" s="32">
        <f>+'Key Dates'!$B$6+7</f>
        <v>44271</v>
      </c>
      <c r="B421" s="32">
        <f>+'Key Dates'!$B$6+7</f>
        <v>44271</v>
      </c>
      <c r="C421" s="43" t="s">
        <v>291</v>
      </c>
      <c r="D421" s="33" t="s">
        <v>51</v>
      </c>
      <c r="E421" s="10" t="s">
        <v>254</v>
      </c>
      <c r="F421" s="10" t="s">
        <v>43</v>
      </c>
      <c r="G421" s="55"/>
      <c r="H421" s="55"/>
    </row>
    <row r="422" spans="1:8" s="56" customFormat="1" ht="93" x14ac:dyDescent="0.3">
      <c r="A422" s="32">
        <f>+'Key Dates'!$B$6+7</f>
        <v>44271</v>
      </c>
      <c r="B422" s="32">
        <f>+'Key Dates'!$B$6+7</f>
        <v>44271</v>
      </c>
      <c r="C422" s="43" t="s">
        <v>292</v>
      </c>
      <c r="D422" s="33" t="s">
        <v>51</v>
      </c>
      <c r="E422" s="10" t="s">
        <v>126</v>
      </c>
      <c r="F422" s="10" t="s">
        <v>43</v>
      </c>
      <c r="G422" s="55"/>
      <c r="H422" s="55"/>
    </row>
    <row r="423" spans="1:8" s="56" customFormat="1" ht="46.5" x14ac:dyDescent="0.3">
      <c r="A423" s="32">
        <f>+'Key Dates'!$B$6+7</f>
        <v>44271</v>
      </c>
      <c r="B423" s="32">
        <f>+'Key Dates'!$B$6+7</f>
        <v>44271</v>
      </c>
      <c r="C423" s="43" t="s">
        <v>293</v>
      </c>
      <c r="D423" s="33" t="s">
        <v>5</v>
      </c>
      <c r="E423" s="10" t="s">
        <v>254</v>
      </c>
      <c r="F423" s="10" t="s">
        <v>13</v>
      </c>
      <c r="G423" s="55"/>
      <c r="H423" s="55"/>
    </row>
    <row r="424" spans="1:8" s="56" customFormat="1" ht="46.5" x14ac:dyDescent="0.3">
      <c r="A424" s="32">
        <f>+'Key Dates'!$B$6+7</f>
        <v>44271</v>
      </c>
      <c r="B424" s="32">
        <f>+'Key Dates'!$B$6+7</f>
        <v>44271</v>
      </c>
      <c r="C424" s="43" t="s">
        <v>294</v>
      </c>
      <c r="D424" s="33" t="s">
        <v>5</v>
      </c>
      <c r="E424" s="10" t="s">
        <v>126</v>
      </c>
      <c r="F424" s="10" t="s">
        <v>13</v>
      </c>
      <c r="G424" s="55"/>
      <c r="H424" s="55"/>
    </row>
    <row r="425" spans="1:8" s="56" customFormat="1" ht="93" x14ac:dyDescent="0.3">
      <c r="A425" s="32">
        <f>+'Key Dates'!$B$6+7</f>
        <v>44271</v>
      </c>
      <c r="B425" s="32">
        <f>+'Key Dates'!$B$6+9</f>
        <v>44273</v>
      </c>
      <c r="C425" s="43" t="s">
        <v>295</v>
      </c>
      <c r="D425" s="33" t="s">
        <v>95</v>
      </c>
      <c r="E425" s="10" t="s">
        <v>254</v>
      </c>
      <c r="F425" s="10" t="s">
        <v>39</v>
      </c>
      <c r="G425" s="55"/>
      <c r="H425" s="55"/>
    </row>
    <row r="426" spans="1:8" s="56" customFormat="1" ht="93" x14ac:dyDescent="0.3">
      <c r="A426" s="32">
        <f>+'Key Dates'!$B$6+7</f>
        <v>44271</v>
      </c>
      <c r="B426" s="32">
        <f>+'Key Dates'!$B$6+9</f>
        <v>44273</v>
      </c>
      <c r="C426" s="43" t="s">
        <v>296</v>
      </c>
      <c r="D426" s="33" t="s">
        <v>95</v>
      </c>
      <c r="E426" s="10" t="s">
        <v>126</v>
      </c>
      <c r="F426" s="10" t="s">
        <v>39</v>
      </c>
      <c r="G426" s="55"/>
      <c r="H426" s="55"/>
    </row>
    <row r="427" spans="1:8" s="56" customFormat="1" ht="124" x14ac:dyDescent="0.3">
      <c r="A427" s="32">
        <f>+'Key Dates'!$B$6+8</f>
        <v>44272</v>
      </c>
      <c r="B427" s="32">
        <f>+'Key Dates'!$B$6+10</f>
        <v>44274</v>
      </c>
      <c r="C427" s="43" t="s">
        <v>297</v>
      </c>
      <c r="D427" s="33" t="s">
        <v>96</v>
      </c>
      <c r="E427" s="10" t="s">
        <v>254</v>
      </c>
      <c r="F427" s="10" t="s">
        <v>39</v>
      </c>
      <c r="G427" s="55"/>
      <c r="H427" s="55"/>
    </row>
    <row r="428" spans="1:8" s="56" customFormat="1" ht="124" x14ac:dyDescent="0.3">
      <c r="A428" s="32">
        <f>+'Key Dates'!$B$6+8</f>
        <v>44272</v>
      </c>
      <c r="B428" s="32">
        <f>+'Key Dates'!$B$6+10</f>
        <v>44274</v>
      </c>
      <c r="C428" s="43" t="s">
        <v>298</v>
      </c>
      <c r="D428" s="33" t="s">
        <v>96</v>
      </c>
      <c r="E428" s="10" t="s">
        <v>126</v>
      </c>
      <c r="F428" s="10" t="s">
        <v>39</v>
      </c>
      <c r="G428" s="55"/>
      <c r="H428" s="55"/>
    </row>
    <row r="429" spans="1:8" s="56" customFormat="1" ht="31" x14ac:dyDescent="0.3">
      <c r="A429" s="32">
        <f>+'Key Dates'!$B$6+8</f>
        <v>44272</v>
      </c>
      <c r="B429" s="32">
        <f>+'Key Dates'!$B$6+20</f>
        <v>44284</v>
      </c>
      <c r="C429" s="43" t="s">
        <v>299</v>
      </c>
      <c r="D429" s="33" t="s">
        <v>97</v>
      </c>
      <c r="E429" s="10" t="s">
        <v>254</v>
      </c>
      <c r="F429" s="10" t="s">
        <v>39</v>
      </c>
      <c r="G429" s="55"/>
      <c r="H429" s="55"/>
    </row>
    <row r="430" spans="1:8" s="56" customFormat="1" ht="39" x14ac:dyDescent="0.3">
      <c r="A430" s="32">
        <f>+'Key Dates'!$B$6+8</f>
        <v>44272</v>
      </c>
      <c r="B430" s="32">
        <f>+'Key Dates'!$B$6+20</f>
        <v>44284</v>
      </c>
      <c r="C430" s="43" t="s">
        <v>300</v>
      </c>
      <c r="D430" s="33" t="s">
        <v>97</v>
      </c>
      <c r="E430" s="10" t="s">
        <v>126</v>
      </c>
      <c r="F430" s="10" t="s">
        <v>39</v>
      </c>
      <c r="G430" s="55"/>
      <c r="H430" s="55"/>
    </row>
    <row r="431" spans="1:8" s="56" customFormat="1" ht="91" x14ac:dyDescent="0.3">
      <c r="A431" s="32">
        <f>+'Key Dates'!$B$6+8</f>
        <v>44272</v>
      </c>
      <c r="B431" s="32">
        <f>+'Key Dates'!$B$6+20</f>
        <v>44284</v>
      </c>
      <c r="C431" s="43" t="s">
        <v>301</v>
      </c>
      <c r="D431" s="33" t="s">
        <v>103</v>
      </c>
      <c r="E431" s="10" t="s">
        <v>254</v>
      </c>
      <c r="F431" s="10" t="s">
        <v>136</v>
      </c>
      <c r="G431" s="55"/>
      <c r="H431" s="55"/>
    </row>
    <row r="432" spans="1:8" s="56" customFormat="1" ht="93" x14ac:dyDescent="0.3">
      <c r="A432" s="32">
        <f>+'Key Dates'!$B$6+8</f>
        <v>44272</v>
      </c>
      <c r="B432" s="32">
        <f>+'Key Dates'!$B$6+20</f>
        <v>44284</v>
      </c>
      <c r="C432" s="43" t="s">
        <v>302</v>
      </c>
      <c r="D432" s="33" t="s">
        <v>103</v>
      </c>
      <c r="E432" s="10" t="s">
        <v>126</v>
      </c>
      <c r="F432" s="10" t="s">
        <v>136</v>
      </c>
      <c r="G432" s="55"/>
      <c r="H432" s="55"/>
    </row>
    <row r="433" spans="1:8" s="56" customFormat="1" ht="65" x14ac:dyDescent="0.3">
      <c r="A433" s="32">
        <f>+'Key Dates'!$B$37-25</f>
        <v>44274</v>
      </c>
      <c r="B433" s="32">
        <f>+'Key Dates'!$B$37-25</f>
        <v>44274</v>
      </c>
      <c r="C433" s="43" t="s">
        <v>303</v>
      </c>
      <c r="D433" s="33" t="s">
        <v>48</v>
      </c>
      <c r="E433" s="10" t="s">
        <v>134</v>
      </c>
      <c r="F433" s="10" t="s">
        <v>49</v>
      </c>
      <c r="G433" s="55"/>
      <c r="H433" s="55"/>
    </row>
    <row r="434" spans="1:8" s="56" customFormat="1" ht="65" x14ac:dyDescent="0.3">
      <c r="A434" s="32">
        <f>+'Key Dates'!$B$37-25</f>
        <v>44274</v>
      </c>
      <c r="B434" s="32">
        <f>+'Key Dates'!$B$37-25</f>
        <v>44274</v>
      </c>
      <c r="C434" s="43" t="s">
        <v>304</v>
      </c>
      <c r="D434" s="33" t="s">
        <v>8</v>
      </c>
      <c r="E434" s="10" t="s">
        <v>134</v>
      </c>
      <c r="F434" s="10" t="s">
        <v>54</v>
      </c>
      <c r="G434" s="55"/>
      <c r="H434" s="55"/>
    </row>
    <row r="435" spans="1:8" s="56" customFormat="1" ht="62" x14ac:dyDescent="0.3">
      <c r="A435" s="32">
        <f>+'Key Dates'!$B$6+10</f>
        <v>44274</v>
      </c>
      <c r="B435" s="32">
        <f>+'Key Dates'!$B$6+10</f>
        <v>44274</v>
      </c>
      <c r="C435" s="43" t="s">
        <v>305</v>
      </c>
      <c r="D435" s="33" t="s">
        <v>170</v>
      </c>
      <c r="E435" s="10" t="s">
        <v>254</v>
      </c>
      <c r="F435" s="10" t="s">
        <v>135</v>
      </c>
      <c r="G435" s="55"/>
      <c r="H435" s="55"/>
    </row>
    <row r="436" spans="1:8" s="56" customFormat="1" ht="62" x14ac:dyDescent="0.3">
      <c r="A436" s="32">
        <f>+'Key Dates'!$B$6+10</f>
        <v>44274</v>
      </c>
      <c r="B436" s="32">
        <f>+'Key Dates'!$B$6+10</f>
        <v>44274</v>
      </c>
      <c r="C436" s="43" t="s">
        <v>306</v>
      </c>
      <c r="D436" s="33" t="s">
        <v>170</v>
      </c>
      <c r="E436" s="10" t="s">
        <v>126</v>
      </c>
      <c r="F436" s="10" t="s">
        <v>135</v>
      </c>
      <c r="G436" s="55"/>
      <c r="H436" s="55"/>
    </row>
    <row r="437" spans="1:8" s="56" customFormat="1" ht="93" x14ac:dyDescent="0.3">
      <c r="A437" s="32">
        <f>+'Key Dates'!$B$37-21</f>
        <v>44278</v>
      </c>
      <c r="B437" s="32">
        <f>+'Key Dates'!$B$37-21</f>
        <v>44278</v>
      </c>
      <c r="C437" s="43" t="s">
        <v>307</v>
      </c>
      <c r="D437" s="33" t="s">
        <v>50</v>
      </c>
      <c r="E437" s="10" t="s">
        <v>134</v>
      </c>
      <c r="F437" s="10" t="s">
        <v>135</v>
      </c>
      <c r="G437" s="55"/>
      <c r="H437" s="55"/>
    </row>
    <row r="438" spans="1:8" s="56" customFormat="1" ht="124" x14ac:dyDescent="0.3">
      <c r="A438" s="32">
        <f>+'Key Dates'!$B$35+42</f>
        <v>44278</v>
      </c>
      <c r="B438" s="32">
        <f>+'Key Dates'!$B$35+42</f>
        <v>44278</v>
      </c>
      <c r="C438" s="43" t="s">
        <v>308</v>
      </c>
      <c r="D438" s="33" t="s">
        <v>214</v>
      </c>
      <c r="E438" s="10" t="s">
        <v>137</v>
      </c>
      <c r="F438" s="10" t="s">
        <v>135</v>
      </c>
      <c r="G438" s="55"/>
      <c r="H438" s="55"/>
    </row>
    <row r="439" spans="1:8" s="56" customFormat="1" ht="77.5" x14ac:dyDescent="0.3">
      <c r="A439" s="32">
        <f>+'Key Dates'!$B$35+42</f>
        <v>44278</v>
      </c>
      <c r="B439" s="32">
        <f>+'Key Dates'!$B$35+70</f>
        <v>44306</v>
      </c>
      <c r="C439" s="43" t="s">
        <v>309</v>
      </c>
      <c r="D439" s="33" t="s">
        <v>68</v>
      </c>
      <c r="E439" s="10" t="s">
        <v>137</v>
      </c>
      <c r="F439" s="10" t="s">
        <v>221</v>
      </c>
      <c r="G439" s="55"/>
      <c r="H439" s="55"/>
    </row>
    <row r="440" spans="1:8" s="56" customFormat="1" ht="77.5" x14ac:dyDescent="0.3">
      <c r="A440" s="32">
        <f>+'Key Dates'!$B$37-20</f>
        <v>44279</v>
      </c>
      <c r="B440" s="32">
        <f>+'Key Dates'!$B$37-20</f>
        <v>44279</v>
      </c>
      <c r="C440" s="43" t="s">
        <v>310</v>
      </c>
      <c r="D440" s="33" t="s">
        <v>88</v>
      </c>
      <c r="E440" s="10" t="s">
        <v>134</v>
      </c>
      <c r="F440" s="10" t="s">
        <v>135</v>
      </c>
      <c r="G440" s="55"/>
      <c r="H440" s="55"/>
    </row>
    <row r="441" spans="1:8" s="56" customFormat="1" ht="77.5" x14ac:dyDescent="0.3">
      <c r="A441" s="32">
        <f>+'Key Dates'!$B$37-20</f>
        <v>44279</v>
      </c>
      <c r="B441" s="32">
        <f>+'Key Dates'!$B$37-20</f>
        <v>44279</v>
      </c>
      <c r="C441" s="43" t="s">
        <v>311</v>
      </c>
      <c r="D441" s="33" t="s">
        <v>87</v>
      </c>
      <c r="E441" s="10" t="s">
        <v>134</v>
      </c>
      <c r="F441" s="10" t="s">
        <v>49</v>
      </c>
      <c r="G441" s="55"/>
      <c r="H441" s="55"/>
    </row>
    <row r="442" spans="1:8" s="56" customFormat="1" ht="155" customHeight="1" x14ac:dyDescent="0.3">
      <c r="A442" s="32">
        <f>+'Key Dates'!$B$37-20</f>
        <v>44279</v>
      </c>
      <c r="B442" s="32">
        <f>+'Key Dates'!$B$37-4</f>
        <v>44295</v>
      </c>
      <c r="C442" s="43" t="s">
        <v>312</v>
      </c>
      <c r="D442" s="33" t="s">
        <v>208</v>
      </c>
      <c r="E442" s="10" t="s">
        <v>134</v>
      </c>
      <c r="F442" s="10" t="s">
        <v>135</v>
      </c>
      <c r="G442" s="55"/>
      <c r="H442" s="55"/>
    </row>
    <row r="443" spans="1:8" s="56" customFormat="1" ht="124" x14ac:dyDescent="0.3">
      <c r="A443" s="32">
        <f>+'Key Dates'!$B$37-20</f>
        <v>44279</v>
      </c>
      <c r="B443" s="32">
        <f>+'Key Dates'!$B$37-1</f>
        <v>44298</v>
      </c>
      <c r="C443" s="43" t="s">
        <v>313</v>
      </c>
      <c r="D443" s="33" t="s">
        <v>20</v>
      </c>
      <c r="E443" s="10" t="s">
        <v>134</v>
      </c>
      <c r="F443" s="10" t="s">
        <v>221</v>
      </c>
      <c r="G443" s="55"/>
      <c r="H443" s="55"/>
    </row>
    <row r="444" spans="1:8" s="56" customFormat="1" ht="93" x14ac:dyDescent="0.3">
      <c r="A444" s="32">
        <f>+'Key Dates'!$B$37-20</f>
        <v>44279</v>
      </c>
      <c r="B444" s="32">
        <f>+'Key Dates'!$B$37-1</f>
        <v>44298</v>
      </c>
      <c r="C444" s="43" t="s">
        <v>1374</v>
      </c>
      <c r="D444" s="33" t="s">
        <v>89</v>
      </c>
      <c r="E444" s="10" t="s">
        <v>134</v>
      </c>
      <c r="F444" s="10" t="s">
        <v>135</v>
      </c>
      <c r="G444" s="55"/>
      <c r="H444" s="55"/>
    </row>
    <row r="445" spans="1:8" s="56" customFormat="1" ht="93" x14ac:dyDescent="0.3">
      <c r="A445" s="32">
        <f>+'Key Dates'!$B$38-47</f>
        <v>44280</v>
      </c>
      <c r="B445" s="32">
        <f>+'Key Dates'!$B$38-47</f>
        <v>44280</v>
      </c>
      <c r="C445" s="43" t="s">
        <v>314</v>
      </c>
      <c r="D445" s="33" t="s">
        <v>111</v>
      </c>
      <c r="E445" s="10" t="s">
        <v>141</v>
      </c>
      <c r="F445" s="10" t="s">
        <v>223</v>
      </c>
      <c r="G445" s="55"/>
      <c r="H445" s="55"/>
    </row>
    <row r="446" spans="1:8" s="56" customFormat="1" ht="93" x14ac:dyDescent="0.3">
      <c r="A446" s="32">
        <f>+'Key Dates'!$B$38-46</f>
        <v>44281</v>
      </c>
      <c r="B446" s="32">
        <f>+'Key Dates'!$B$38-46</f>
        <v>44281</v>
      </c>
      <c r="C446" s="43" t="s">
        <v>315</v>
      </c>
      <c r="D446" s="33" t="s">
        <v>62</v>
      </c>
      <c r="E446" s="10" t="s">
        <v>141</v>
      </c>
      <c r="F446" s="10" t="s">
        <v>221</v>
      </c>
      <c r="G446" s="55"/>
      <c r="H446" s="55"/>
    </row>
    <row r="447" spans="1:8" s="56" customFormat="1" ht="124" x14ac:dyDescent="0.3">
      <c r="A447" s="32">
        <f>+'Key Dates'!$B$38-46</f>
        <v>44281</v>
      </c>
      <c r="B447" s="32">
        <f>+'Key Dates'!$B$38-46</f>
        <v>44281</v>
      </c>
      <c r="C447" s="43" t="s">
        <v>316</v>
      </c>
      <c r="D447" s="33" t="s">
        <v>27</v>
      </c>
      <c r="E447" s="10" t="s">
        <v>141</v>
      </c>
      <c r="F447" s="10" t="s">
        <v>135</v>
      </c>
      <c r="G447" s="55"/>
      <c r="H447" s="55"/>
    </row>
    <row r="448" spans="1:8" s="56" customFormat="1" ht="77.5" x14ac:dyDescent="0.3">
      <c r="A448" s="32">
        <f>+'Key Dates'!$B$38-46</f>
        <v>44281</v>
      </c>
      <c r="B448" s="32">
        <f>+'Key Dates'!$B$38-14</f>
        <v>44313</v>
      </c>
      <c r="C448" s="43" t="s">
        <v>317</v>
      </c>
      <c r="D448" s="33" t="s">
        <v>200</v>
      </c>
      <c r="E448" s="10" t="s">
        <v>141</v>
      </c>
      <c r="F448" s="10" t="s">
        <v>189</v>
      </c>
      <c r="G448" s="55"/>
      <c r="H448" s="55"/>
    </row>
    <row r="449" spans="1:8" s="56" customFormat="1" ht="108.5" x14ac:dyDescent="0.3">
      <c r="A449" s="32">
        <f>+'Key Dates'!$B$38-46</f>
        <v>44281</v>
      </c>
      <c r="B449" s="32">
        <f>+'Key Dates'!$B$38-1</f>
        <v>44326</v>
      </c>
      <c r="C449" s="43" t="s">
        <v>318</v>
      </c>
      <c r="D449" s="33" t="s">
        <v>152</v>
      </c>
      <c r="E449" s="10" t="s">
        <v>141</v>
      </c>
      <c r="F449" s="10" t="s">
        <v>221</v>
      </c>
      <c r="G449" s="55"/>
      <c r="H449" s="55"/>
    </row>
    <row r="450" spans="1:8" s="56" customFormat="1" ht="108.5" x14ac:dyDescent="0.3">
      <c r="A450" s="32">
        <f>+'Key Dates'!$B$38-46</f>
        <v>44281</v>
      </c>
      <c r="B450" s="32">
        <f>+'Key Dates'!$B$38</f>
        <v>44327</v>
      </c>
      <c r="C450" s="43" t="s">
        <v>319</v>
      </c>
      <c r="D450" s="33" t="s">
        <v>201</v>
      </c>
      <c r="E450" s="10" t="s">
        <v>141</v>
      </c>
      <c r="F450" s="10" t="s">
        <v>223</v>
      </c>
      <c r="G450" s="55"/>
      <c r="H450" s="55"/>
    </row>
    <row r="451" spans="1:8" s="56" customFormat="1" ht="77.5" x14ac:dyDescent="0.3">
      <c r="A451" s="32">
        <f>+'Key Dates'!$B$38-46</f>
        <v>44281</v>
      </c>
      <c r="B451" s="32">
        <f>+'Key Dates'!$B$38</f>
        <v>44327</v>
      </c>
      <c r="C451" s="43" t="s">
        <v>320</v>
      </c>
      <c r="D451" s="33" t="s">
        <v>202</v>
      </c>
      <c r="E451" s="10" t="s">
        <v>141</v>
      </c>
      <c r="F451" s="10" t="s">
        <v>223</v>
      </c>
      <c r="G451" s="55"/>
      <c r="H451" s="55"/>
    </row>
    <row r="452" spans="1:8" s="56" customFormat="1" ht="155" x14ac:dyDescent="0.3">
      <c r="A452" s="32">
        <f>+'Key Dates'!$B$38-46</f>
        <v>44281</v>
      </c>
      <c r="B452" s="32">
        <f>+'Key Dates'!$B$38+1</f>
        <v>44328</v>
      </c>
      <c r="C452" s="43" t="s">
        <v>321</v>
      </c>
      <c r="D452" s="33" t="s">
        <v>153</v>
      </c>
      <c r="E452" s="10" t="s">
        <v>141</v>
      </c>
      <c r="F452" s="10" t="s">
        <v>221</v>
      </c>
      <c r="G452" s="55"/>
      <c r="H452" s="55"/>
    </row>
    <row r="453" spans="1:8" s="56" customFormat="1" ht="77.5" x14ac:dyDescent="0.3">
      <c r="A453" s="32">
        <f>+'Key Dates'!$B$38-45</f>
        <v>44282</v>
      </c>
      <c r="B453" s="32">
        <f>+'Key Dates'!$B$38</f>
        <v>44327</v>
      </c>
      <c r="C453" s="43" t="s">
        <v>322</v>
      </c>
      <c r="D453" s="33" t="s">
        <v>53</v>
      </c>
      <c r="E453" s="10" t="s">
        <v>141</v>
      </c>
      <c r="F453" s="10" t="s">
        <v>135</v>
      </c>
      <c r="G453" s="55"/>
      <c r="H453" s="55"/>
    </row>
    <row r="454" spans="1:8" s="56" customFormat="1" ht="124" x14ac:dyDescent="0.3">
      <c r="A454" s="32">
        <f>+'Key Dates'!$B$37-15</f>
        <v>44284</v>
      </c>
      <c r="B454" s="32">
        <f>+'Key Dates'!$B$37-15</f>
        <v>44284</v>
      </c>
      <c r="C454" s="43" t="s">
        <v>1853</v>
      </c>
      <c r="D454" s="33" t="s">
        <v>209</v>
      </c>
      <c r="E454" s="10" t="s">
        <v>134</v>
      </c>
      <c r="F454" s="10" t="s">
        <v>10</v>
      </c>
      <c r="G454" s="55"/>
      <c r="H454" s="55"/>
    </row>
    <row r="455" spans="1:8" s="56" customFormat="1" ht="77.5" x14ac:dyDescent="0.3">
      <c r="A455" s="32">
        <f>+'Key Dates'!$B$37-14</f>
        <v>44285</v>
      </c>
      <c r="B455" s="32">
        <f>+'Key Dates'!$B$37-14</f>
        <v>44285</v>
      </c>
      <c r="C455" s="43" t="s">
        <v>323</v>
      </c>
      <c r="D455" s="33" t="s">
        <v>156</v>
      </c>
      <c r="E455" s="10" t="s">
        <v>134</v>
      </c>
      <c r="F455" s="10" t="s">
        <v>10</v>
      </c>
      <c r="G455" s="55"/>
      <c r="H455" s="55"/>
    </row>
    <row r="456" spans="1:8" s="56" customFormat="1" ht="65" x14ac:dyDescent="0.3">
      <c r="A456" s="32">
        <f>+'Key Dates'!$B$37-14</f>
        <v>44285</v>
      </c>
      <c r="B456" s="32">
        <f>+'Key Dates'!$B$37-14</f>
        <v>44285</v>
      </c>
      <c r="C456" s="43" t="s">
        <v>324</v>
      </c>
      <c r="D456" s="33" t="s">
        <v>29</v>
      </c>
      <c r="E456" s="10" t="s">
        <v>134</v>
      </c>
      <c r="F456" s="10" t="s">
        <v>10</v>
      </c>
      <c r="G456" s="55"/>
      <c r="H456" s="55"/>
    </row>
    <row r="457" spans="1:8" s="56" customFormat="1" ht="93" x14ac:dyDescent="0.3">
      <c r="A457" s="32">
        <f>+'Key Dates'!$B$37-14</f>
        <v>44285</v>
      </c>
      <c r="B457" s="32">
        <f>+'Key Dates'!$B$37-14</f>
        <v>44285</v>
      </c>
      <c r="C457" s="43" t="s">
        <v>325</v>
      </c>
      <c r="D457" s="33" t="s">
        <v>154</v>
      </c>
      <c r="E457" s="10" t="s">
        <v>134</v>
      </c>
      <c r="F457" s="10" t="s">
        <v>220</v>
      </c>
      <c r="G457" s="55"/>
      <c r="H457" s="55"/>
    </row>
    <row r="458" spans="1:8" s="56" customFormat="1" ht="77.5" x14ac:dyDescent="0.3">
      <c r="A458" s="32">
        <f>+'Key Dates'!$B$37-14</f>
        <v>44285</v>
      </c>
      <c r="B458" s="32">
        <f>+'Key Dates'!$B$37-14</f>
        <v>44285</v>
      </c>
      <c r="C458" s="43" t="s">
        <v>326</v>
      </c>
      <c r="D458" s="33" t="s">
        <v>14</v>
      </c>
      <c r="E458" s="10" t="s">
        <v>134</v>
      </c>
      <c r="F458" s="10" t="s">
        <v>10</v>
      </c>
      <c r="G458" s="55"/>
      <c r="H458" s="55"/>
    </row>
    <row r="459" spans="1:8" s="56" customFormat="1" ht="77.5" x14ac:dyDescent="0.3">
      <c r="A459" s="32">
        <f>+'Key Dates'!$B$37-14</f>
        <v>44285</v>
      </c>
      <c r="B459" s="32">
        <f>+'Key Dates'!$B$37-1</f>
        <v>44298</v>
      </c>
      <c r="C459" s="43" t="s">
        <v>327</v>
      </c>
      <c r="D459" s="33">
        <v>206.83</v>
      </c>
      <c r="E459" s="10" t="s">
        <v>134</v>
      </c>
      <c r="F459" s="10" t="s">
        <v>46</v>
      </c>
      <c r="G459" s="55"/>
      <c r="H459" s="55"/>
    </row>
    <row r="460" spans="1:8" s="56" customFormat="1" ht="77.5" x14ac:dyDescent="0.3">
      <c r="A460" s="32">
        <f>+'Key Dates'!$B$38-42</f>
        <v>44285</v>
      </c>
      <c r="B460" s="32">
        <f>+'Key Dates'!$B$38-1</f>
        <v>44326</v>
      </c>
      <c r="C460" s="43" t="s">
        <v>328</v>
      </c>
      <c r="D460" s="33" t="s">
        <v>30</v>
      </c>
      <c r="E460" s="10" t="s">
        <v>141</v>
      </c>
      <c r="F460" s="10" t="s">
        <v>46</v>
      </c>
      <c r="G460" s="55"/>
      <c r="H460" s="55"/>
    </row>
    <row r="461" spans="1:8" s="56" customFormat="1" ht="93" customHeight="1" x14ac:dyDescent="0.3">
      <c r="A461" s="32">
        <v>44287</v>
      </c>
      <c r="B461" s="32">
        <v>44287</v>
      </c>
      <c r="C461" s="43" t="s">
        <v>329</v>
      </c>
      <c r="D461" s="33" t="s">
        <v>98</v>
      </c>
      <c r="E461" s="10" t="s">
        <v>254</v>
      </c>
      <c r="F461" s="10" t="s">
        <v>54</v>
      </c>
      <c r="G461" s="55"/>
      <c r="H461" s="55"/>
    </row>
    <row r="462" spans="1:8" s="56" customFormat="1" ht="77.5" x14ac:dyDescent="0.3">
      <c r="A462" s="32">
        <v>44287</v>
      </c>
      <c r="B462" s="32">
        <v>44287</v>
      </c>
      <c r="C462" s="43" t="s">
        <v>330</v>
      </c>
      <c r="D462" s="33" t="s">
        <v>98</v>
      </c>
      <c r="E462" s="10" t="s">
        <v>120</v>
      </c>
      <c r="F462" s="10" t="s">
        <v>54</v>
      </c>
      <c r="G462" s="55"/>
      <c r="H462" s="55"/>
    </row>
    <row r="463" spans="1:8" s="56" customFormat="1" ht="77.5" x14ac:dyDescent="0.3">
      <c r="A463" s="32">
        <v>44287</v>
      </c>
      <c r="B463" s="32">
        <v>44287</v>
      </c>
      <c r="C463" s="43" t="s">
        <v>331</v>
      </c>
      <c r="D463" s="33" t="s">
        <v>98</v>
      </c>
      <c r="E463" s="10" t="s">
        <v>122</v>
      </c>
      <c r="F463" s="10" t="s">
        <v>54</v>
      </c>
      <c r="G463" s="55"/>
      <c r="H463" s="55"/>
    </row>
    <row r="464" spans="1:8" s="56" customFormat="1" ht="93" customHeight="1" x14ac:dyDescent="0.3">
      <c r="A464" s="32">
        <v>44287</v>
      </c>
      <c r="B464" s="32">
        <v>44287</v>
      </c>
      <c r="C464" s="43" t="s">
        <v>332</v>
      </c>
      <c r="D464" s="33" t="s">
        <v>98</v>
      </c>
      <c r="E464" s="10" t="s">
        <v>123</v>
      </c>
      <c r="F464" s="10" t="s">
        <v>54</v>
      </c>
      <c r="G464" s="55"/>
      <c r="H464" s="55"/>
    </row>
    <row r="465" spans="1:8" s="56" customFormat="1" ht="93" customHeight="1" x14ac:dyDescent="0.3">
      <c r="A465" s="32">
        <v>44287</v>
      </c>
      <c r="B465" s="32">
        <v>44287</v>
      </c>
      <c r="C465" s="43" t="s">
        <v>333</v>
      </c>
      <c r="D465" s="33" t="s">
        <v>98</v>
      </c>
      <c r="E465" s="10" t="s">
        <v>126</v>
      </c>
      <c r="F465" s="10" t="s">
        <v>54</v>
      </c>
      <c r="G465" s="55"/>
      <c r="H465" s="55"/>
    </row>
    <row r="466" spans="1:8" s="56" customFormat="1" ht="93" customHeight="1" x14ac:dyDescent="0.3">
      <c r="A466" s="32">
        <v>44287</v>
      </c>
      <c r="B466" s="32">
        <v>44287</v>
      </c>
      <c r="C466" s="43" t="s">
        <v>334</v>
      </c>
      <c r="D466" s="33" t="s">
        <v>98</v>
      </c>
      <c r="E466" s="10" t="s">
        <v>127</v>
      </c>
      <c r="F466" s="10" t="s">
        <v>54</v>
      </c>
      <c r="G466" s="55"/>
      <c r="H466" s="55"/>
    </row>
    <row r="467" spans="1:8" s="56" customFormat="1" ht="93" x14ac:dyDescent="0.3">
      <c r="A467" s="32">
        <f>+'Key Dates'!$B$37-11</f>
        <v>44288</v>
      </c>
      <c r="B467" s="32">
        <f>+'Key Dates'!$B$37-11</f>
        <v>44288</v>
      </c>
      <c r="C467" s="43" t="s">
        <v>335</v>
      </c>
      <c r="D467" s="33" t="s">
        <v>156</v>
      </c>
      <c r="E467" s="10" t="s">
        <v>134</v>
      </c>
      <c r="F467" s="10" t="s">
        <v>10</v>
      </c>
      <c r="G467" s="55"/>
      <c r="H467" s="55"/>
    </row>
    <row r="468" spans="1:8" s="60" customFormat="1" ht="65" x14ac:dyDescent="0.3">
      <c r="A468" s="32">
        <f>+'Key Dates'!$B$37-10</f>
        <v>44289</v>
      </c>
      <c r="B468" s="32">
        <f>+'Key Dates'!$B$37-10</f>
        <v>44289</v>
      </c>
      <c r="C468" s="43" t="s">
        <v>336</v>
      </c>
      <c r="D468" s="33" t="s">
        <v>28</v>
      </c>
      <c r="E468" s="10" t="s">
        <v>134</v>
      </c>
      <c r="F468" s="10" t="s">
        <v>49</v>
      </c>
      <c r="G468" s="59"/>
      <c r="H468" s="59"/>
    </row>
    <row r="469" spans="1:8" s="56" customFormat="1" ht="65" x14ac:dyDescent="0.3">
      <c r="A469" s="32">
        <f>+'Key Dates'!$B$37-10</f>
        <v>44289</v>
      </c>
      <c r="B469" s="32">
        <f>+'Key Dates'!$B$37-10</f>
        <v>44289</v>
      </c>
      <c r="C469" s="43" t="s">
        <v>337</v>
      </c>
      <c r="D469" s="33" t="s">
        <v>42</v>
      </c>
      <c r="E469" s="10" t="s">
        <v>134</v>
      </c>
      <c r="F469" s="10" t="s">
        <v>43</v>
      </c>
      <c r="G469" s="55"/>
      <c r="H469" s="55"/>
    </row>
    <row r="470" spans="1:8" s="56" customFormat="1" ht="65" x14ac:dyDescent="0.3">
      <c r="A470" s="32">
        <f>+'Key Dates'!$B$37-7</f>
        <v>44292</v>
      </c>
      <c r="B470" s="32">
        <f>+'Key Dates'!$B$37-7</f>
        <v>44292</v>
      </c>
      <c r="C470" s="43" t="s">
        <v>338</v>
      </c>
      <c r="D470" s="33" t="s">
        <v>27</v>
      </c>
      <c r="E470" s="10" t="s">
        <v>134</v>
      </c>
      <c r="F470" s="10" t="s">
        <v>135</v>
      </c>
      <c r="G470" s="55"/>
      <c r="H470" s="55"/>
    </row>
    <row r="471" spans="1:8" s="56" customFormat="1" ht="77.5" x14ac:dyDescent="0.3">
      <c r="A471" s="32">
        <f>+'Key Dates'!$B$37-7</f>
        <v>44292</v>
      </c>
      <c r="B471" s="32">
        <f>+'Key Dates'!$B$37-7</f>
        <v>44292</v>
      </c>
      <c r="C471" s="43" t="s">
        <v>339</v>
      </c>
      <c r="D471" s="33" t="s">
        <v>156</v>
      </c>
      <c r="E471" s="10" t="s">
        <v>134</v>
      </c>
      <c r="F471" s="10" t="s">
        <v>10</v>
      </c>
      <c r="G471" s="55"/>
      <c r="H471" s="55"/>
    </row>
    <row r="472" spans="1:8" s="56" customFormat="1" ht="93" x14ac:dyDescent="0.3">
      <c r="A472" s="32">
        <f>+'Key Dates'!$B$37-7</f>
        <v>44292</v>
      </c>
      <c r="B472" s="32">
        <f>+'Key Dates'!$B$37-7</f>
        <v>44292</v>
      </c>
      <c r="C472" s="43" t="s">
        <v>340</v>
      </c>
      <c r="D472" s="33" t="s">
        <v>247</v>
      </c>
      <c r="E472" s="10" t="s">
        <v>134</v>
      </c>
      <c r="F472" s="10" t="s">
        <v>223</v>
      </c>
      <c r="G472" s="55"/>
      <c r="H472" s="55"/>
    </row>
    <row r="473" spans="1:8" s="56" customFormat="1" ht="186" x14ac:dyDescent="0.3">
      <c r="A473" s="32">
        <f>+'Key Dates'!$B$37-7</f>
        <v>44292</v>
      </c>
      <c r="B473" s="32">
        <f>+'Key Dates'!$B$37-1</f>
        <v>44298</v>
      </c>
      <c r="C473" s="43" t="s">
        <v>341</v>
      </c>
      <c r="D473" s="33" t="s">
        <v>215</v>
      </c>
      <c r="E473" s="10" t="s">
        <v>134</v>
      </c>
      <c r="F473" s="10" t="s">
        <v>221</v>
      </c>
      <c r="G473" s="55"/>
      <c r="H473" s="55"/>
    </row>
    <row r="474" spans="1:8" s="56" customFormat="1" ht="170.5" customHeight="1" x14ac:dyDescent="0.3">
      <c r="A474" s="32">
        <f>+'Key Dates'!$B$37-7</f>
        <v>44292</v>
      </c>
      <c r="B474" s="32">
        <f>+'Key Dates'!$B$37</f>
        <v>44299</v>
      </c>
      <c r="C474" s="43" t="s">
        <v>342</v>
      </c>
      <c r="D474" s="33" t="s">
        <v>52</v>
      </c>
      <c r="E474" s="10" t="s">
        <v>134</v>
      </c>
      <c r="F474" s="10" t="s">
        <v>221</v>
      </c>
      <c r="G474" s="55"/>
      <c r="H474" s="55"/>
    </row>
    <row r="475" spans="1:8" s="56" customFormat="1" ht="108.5" x14ac:dyDescent="0.3">
      <c r="A475" s="32">
        <f>+'Key Dates'!$B$37-5</f>
        <v>44294</v>
      </c>
      <c r="B475" s="32">
        <f>+'Key Dates'!$B$37-5</f>
        <v>44294</v>
      </c>
      <c r="C475" s="43" t="s">
        <v>343</v>
      </c>
      <c r="D475" s="33" t="s">
        <v>211</v>
      </c>
      <c r="E475" s="10" t="s">
        <v>134</v>
      </c>
      <c r="F475" s="10" t="s">
        <v>223</v>
      </c>
      <c r="G475" s="55"/>
      <c r="H475" s="55"/>
    </row>
    <row r="476" spans="1:8" s="56" customFormat="1" ht="124" x14ac:dyDescent="0.3">
      <c r="A476" s="32">
        <f>+'Key Dates'!$B$6+30</f>
        <v>44294</v>
      </c>
      <c r="B476" s="32">
        <f>+'Key Dates'!$B$6+30</f>
        <v>44294</v>
      </c>
      <c r="C476" s="43" t="s">
        <v>1854</v>
      </c>
      <c r="D476" s="33" t="s">
        <v>172</v>
      </c>
      <c r="E476" s="10" t="s">
        <v>254</v>
      </c>
      <c r="F476" s="10" t="s">
        <v>43</v>
      </c>
      <c r="G476" s="55"/>
      <c r="H476" s="55"/>
    </row>
    <row r="477" spans="1:8" s="56" customFormat="1" ht="124" x14ac:dyDescent="0.3">
      <c r="A477" s="32">
        <f>+'Key Dates'!$B$6+30</f>
        <v>44294</v>
      </c>
      <c r="B477" s="32">
        <f>+'Key Dates'!$B$6+30</f>
        <v>44294</v>
      </c>
      <c r="C477" s="43" t="s">
        <v>1855</v>
      </c>
      <c r="D477" s="33" t="s">
        <v>172</v>
      </c>
      <c r="E477" s="10" t="s">
        <v>126</v>
      </c>
      <c r="F477" s="10" t="s">
        <v>43</v>
      </c>
      <c r="G477" s="55"/>
      <c r="H477" s="55"/>
    </row>
    <row r="478" spans="1:8" s="56" customFormat="1" ht="77.5" x14ac:dyDescent="0.3">
      <c r="A478" s="32">
        <f>+'Key Dates'!$B$37-4</f>
        <v>44295</v>
      </c>
      <c r="B478" s="32">
        <f>+'Key Dates'!$B$37-4</f>
        <v>44295</v>
      </c>
      <c r="C478" s="43" t="s">
        <v>344</v>
      </c>
      <c r="D478" s="33" t="s">
        <v>157</v>
      </c>
      <c r="E478" s="10" t="s">
        <v>134</v>
      </c>
      <c r="F478" s="10" t="s">
        <v>10</v>
      </c>
      <c r="G478" s="55"/>
      <c r="H478" s="55"/>
    </row>
    <row r="479" spans="1:8" s="56" customFormat="1" ht="65" x14ac:dyDescent="0.3">
      <c r="A479" s="32">
        <f>+'Key Dates'!$B$37-4</f>
        <v>44295</v>
      </c>
      <c r="B479" s="32">
        <f>+'Key Dates'!$B$37-4</f>
        <v>44295</v>
      </c>
      <c r="C479" s="43" t="s">
        <v>345</v>
      </c>
      <c r="D479" s="33" t="s">
        <v>12</v>
      </c>
      <c r="E479" s="10" t="s">
        <v>134</v>
      </c>
      <c r="F479" s="10" t="s">
        <v>13</v>
      </c>
      <c r="G479" s="55"/>
      <c r="H479" s="55"/>
    </row>
    <row r="480" spans="1:8" s="56" customFormat="1" ht="77.5" x14ac:dyDescent="0.3">
      <c r="A480" s="32">
        <f>+'Key Dates'!$B$38-32</f>
        <v>44295</v>
      </c>
      <c r="B480" s="32">
        <f>+'Key Dates'!$B$38-32</f>
        <v>44295</v>
      </c>
      <c r="C480" s="43" t="s">
        <v>346</v>
      </c>
      <c r="D480" s="33" t="s">
        <v>184</v>
      </c>
      <c r="E480" s="10" t="s">
        <v>141</v>
      </c>
      <c r="F480" s="10" t="s">
        <v>46</v>
      </c>
      <c r="G480" s="55"/>
      <c r="H480" s="55"/>
    </row>
    <row r="481" spans="1:8" s="56" customFormat="1" ht="108.5" x14ac:dyDescent="0.3">
      <c r="A481" s="32">
        <f>+'Key Dates'!$B$37-3</f>
        <v>44296</v>
      </c>
      <c r="B481" s="32">
        <f>+'Key Dates'!$B$37-3</f>
        <v>44296</v>
      </c>
      <c r="C481" s="43" t="s">
        <v>347</v>
      </c>
      <c r="D481" s="33" t="s">
        <v>31</v>
      </c>
      <c r="E481" s="10" t="s">
        <v>134</v>
      </c>
      <c r="F481" s="10" t="s">
        <v>221</v>
      </c>
      <c r="G481" s="55"/>
      <c r="H481" s="55"/>
    </row>
    <row r="482" spans="1:8" s="56" customFormat="1" ht="93" x14ac:dyDescent="0.3">
      <c r="A482" s="32">
        <f>+'Key Dates'!$B$38-30</f>
        <v>44297</v>
      </c>
      <c r="B482" s="32">
        <f>+'Key Dates'!$B$38-15</f>
        <v>44312</v>
      </c>
      <c r="C482" s="43" t="s">
        <v>348</v>
      </c>
      <c r="D482" s="33" t="s">
        <v>210</v>
      </c>
      <c r="E482" s="10" t="s">
        <v>141</v>
      </c>
      <c r="F482" s="10" t="s">
        <v>10</v>
      </c>
      <c r="G482" s="55"/>
      <c r="H482" s="55"/>
    </row>
    <row r="483" spans="1:8" s="56" customFormat="1" ht="93" x14ac:dyDescent="0.3">
      <c r="A483" s="32">
        <f>+'Key Dates'!$B$38-30</f>
        <v>44297</v>
      </c>
      <c r="B483" s="32">
        <f>+'Key Dates'!$B$38-14</f>
        <v>44313</v>
      </c>
      <c r="C483" s="43" t="s">
        <v>349</v>
      </c>
      <c r="D483" s="33" t="s">
        <v>21</v>
      </c>
      <c r="E483" s="10" t="s">
        <v>141</v>
      </c>
      <c r="F483" s="10" t="s">
        <v>220</v>
      </c>
      <c r="G483" s="55"/>
      <c r="H483" s="55"/>
    </row>
    <row r="484" spans="1:8" s="56" customFormat="1" ht="155" x14ac:dyDescent="0.3">
      <c r="A484" s="32">
        <f>+'Key Dates'!$B$38-30</f>
        <v>44297</v>
      </c>
      <c r="B484" s="32">
        <f>+'Key Dates'!$B$38+1</f>
        <v>44328</v>
      </c>
      <c r="C484" s="43" t="s">
        <v>350</v>
      </c>
      <c r="D484" s="33" t="s">
        <v>212</v>
      </c>
      <c r="E484" s="10" t="s">
        <v>141</v>
      </c>
      <c r="F484" s="10" t="s">
        <v>220</v>
      </c>
      <c r="G484" s="55"/>
      <c r="H484" s="55"/>
    </row>
    <row r="485" spans="1:8" s="56" customFormat="1" ht="139.5" x14ac:dyDescent="0.3">
      <c r="A485" s="32">
        <f>+'Key Dates'!$B$37-1</f>
        <v>44298</v>
      </c>
      <c r="B485" s="32">
        <f>+'Key Dates'!$B$37-1</f>
        <v>44298</v>
      </c>
      <c r="C485" s="43" t="s">
        <v>351</v>
      </c>
      <c r="D485" s="33" t="s">
        <v>158</v>
      </c>
      <c r="E485" s="10" t="s">
        <v>134</v>
      </c>
      <c r="F485" s="10" t="s">
        <v>221</v>
      </c>
      <c r="G485" s="55"/>
      <c r="H485" s="55"/>
    </row>
    <row r="486" spans="1:8" s="56" customFormat="1" ht="124" customHeight="1" x14ac:dyDescent="0.3">
      <c r="A486" s="32">
        <f>+'Key Dates'!$B$37-1</f>
        <v>44298</v>
      </c>
      <c r="B486" s="32">
        <f>+'Key Dates'!$B$37-1</f>
        <v>44298</v>
      </c>
      <c r="C486" s="43" t="s">
        <v>352</v>
      </c>
      <c r="D486" s="33" t="s">
        <v>31</v>
      </c>
      <c r="E486" s="10" t="s">
        <v>134</v>
      </c>
      <c r="F486" s="10" t="s">
        <v>221</v>
      </c>
      <c r="G486" s="55"/>
      <c r="H486" s="55"/>
    </row>
    <row r="487" spans="1:8" s="56" customFormat="1" ht="77.5" x14ac:dyDescent="0.3">
      <c r="A487" s="32">
        <f>+'Key Dates'!$B$37-1</f>
        <v>44298</v>
      </c>
      <c r="B487" s="32">
        <f>+'Key Dates'!$B$37-1</f>
        <v>44298</v>
      </c>
      <c r="C487" s="43" t="s">
        <v>353</v>
      </c>
      <c r="D487" s="33" t="s">
        <v>24</v>
      </c>
      <c r="E487" s="10" t="s">
        <v>134</v>
      </c>
      <c r="F487" s="10" t="s">
        <v>46</v>
      </c>
      <c r="G487" s="55"/>
      <c r="H487" s="55"/>
    </row>
    <row r="488" spans="1:8" s="56" customFormat="1" ht="65" x14ac:dyDescent="0.3">
      <c r="A488" s="32">
        <f>+'Key Dates'!$B$37-1</f>
        <v>44298</v>
      </c>
      <c r="B488" s="32">
        <f>+'Key Dates'!$B$37-1</f>
        <v>44298</v>
      </c>
      <c r="C488" s="43" t="s">
        <v>354</v>
      </c>
      <c r="D488" s="33" t="s">
        <v>25</v>
      </c>
      <c r="E488" s="10" t="s">
        <v>134</v>
      </c>
      <c r="F488" s="10" t="s">
        <v>49</v>
      </c>
      <c r="G488" s="55"/>
      <c r="H488" s="55"/>
    </row>
    <row r="489" spans="1:8" s="56" customFormat="1" ht="120" x14ac:dyDescent="0.3">
      <c r="A489" s="32">
        <f>+'Key Dates'!$B$37</f>
        <v>44299</v>
      </c>
      <c r="B489" s="32">
        <f>+'Key Dates'!$B$37</f>
        <v>44299</v>
      </c>
      <c r="C489" s="43" t="s">
        <v>355</v>
      </c>
      <c r="D489" s="34" t="s">
        <v>160</v>
      </c>
      <c r="E489" s="10" t="s">
        <v>134</v>
      </c>
      <c r="F489" s="10" t="s">
        <v>13</v>
      </c>
      <c r="G489" s="55"/>
      <c r="H489" s="55"/>
    </row>
    <row r="490" spans="1:8" s="56" customFormat="1" ht="124" x14ac:dyDescent="0.3">
      <c r="A490" s="32">
        <f>+'Key Dates'!$B$37</f>
        <v>44299</v>
      </c>
      <c r="B490" s="32">
        <f>+'Key Dates'!$B$37</f>
        <v>44299</v>
      </c>
      <c r="C490" s="43" t="s">
        <v>356</v>
      </c>
      <c r="D490" s="33" t="s">
        <v>149</v>
      </c>
      <c r="E490" s="10" t="s">
        <v>134</v>
      </c>
      <c r="F490" s="10" t="s">
        <v>13</v>
      </c>
      <c r="G490" s="55"/>
      <c r="H490" s="55"/>
    </row>
    <row r="491" spans="1:8" s="56" customFormat="1" ht="93" x14ac:dyDescent="0.3">
      <c r="A491" s="32">
        <f>+'Key Dates'!$B$37</f>
        <v>44299</v>
      </c>
      <c r="B491" s="32">
        <f>+'Key Dates'!$B$37</f>
        <v>44299</v>
      </c>
      <c r="C491" s="43" t="s">
        <v>357</v>
      </c>
      <c r="D491" s="33" t="s">
        <v>150</v>
      </c>
      <c r="E491" s="10" t="s">
        <v>134</v>
      </c>
      <c r="F491" s="10" t="s">
        <v>13</v>
      </c>
      <c r="G491" s="55"/>
      <c r="H491" s="55"/>
    </row>
    <row r="492" spans="1:8" s="56" customFormat="1" ht="108.5" x14ac:dyDescent="0.3">
      <c r="A492" s="32">
        <f>+'Key Dates'!$B$37</f>
        <v>44299</v>
      </c>
      <c r="B492" s="32">
        <f>+'Key Dates'!$B$37</f>
        <v>44299</v>
      </c>
      <c r="C492" s="43" t="s">
        <v>358</v>
      </c>
      <c r="D492" s="33" t="s">
        <v>151</v>
      </c>
      <c r="E492" s="10" t="s">
        <v>134</v>
      </c>
      <c r="F492" s="10" t="s">
        <v>13</v>
      </c>
      <c r="G492" s="55"/>
      <c r="H492" s="55"/>
    </row>
    <row r="493" spans="1:8" s="56" customFormat="1" ht="155" customHeight="1" x14ac:dyDescent="0.3">
      <c r="A493" s="32">
        <f>+'Key Dates'!$B$37</f>
        <v>44299</v>
      </c>
      <c r="B493" s="32">
        <f>+'Key Dates'!$B$37</f>
        <v>44299</v>
      </c>
      <c r="C493" s="43" t="s">
        <v>359</v>
      </c>
      <c r="D493" s="33" t="s">
        <v>52</v>
      </c>
      <c r="E493" s="10" t="s">
        <v>134</v>
      </c>
      <c r="F493" s="10" t="s">
        <v>221</v>
      </c>
      <c r="G493" s="55"/>
      <c r="H493" s="55"/>
    </row>
    <row r="494" spans="1:8" s="56" customFormat="1" ht="124" x14ac:dyDescent="0.3">
      <c r="A494" s="32">
        <f>+'Key Dates'!$B$37</f>
        <v>44299</v>
      </c>
      <c r="B494" s="32">
        <f>+'Key Dates'!$B$37</f>
        <v>44299</v>
      </c>
      <c r="C494" s="43" t="s">
        <v>360</v>
      </c>
      <c r="D494" s="33" t="s">
        <v>163</v>
      </c>
      <c r="E494" s="10" t="s">
        <v>134</v>
      </c>
      <c r="F494" s="10" t="s">
        <v>221</v>
      </c>
      <c r="G494" s="55"/>
      <c r="H494" s="55"/>
    </row>
    <row r="495" spans="1:8" s="56" customFormat="1" ht="156" x14ac:dyDescent="0.3">
      <c r="A495" s="32">
        <f>+'Key Dates'!$B$37</f>
        <v>44299</v>
      </c>
      <c r="B495" s="32">
        <f>+'Key Dates'!$B$37</f>
        <v>44299</v>
      </c>
      <c r="C495" s="43" t="s">
        <v>361</v>
      </c>
      <c r="D495" s="33" t="s">
        <v>86</v>
      </c>
      <c r="E495" s="10" t="s">
        <v>134</v>
      </c>
      <c r="F495" s="10" t="s">
        <v>13</v>
      </c>
      <c r="G495" s="55"/>
      <c r="H495" s="55"/>
    </row>
    <row r="496" spans="1:8" s="56" customFormat="1" ht="65" x14ac:dyDescent="0.3">
      <c r="A496" s="32">
        <f>+'Key Dates'!$B$37</f>
        <v>44299</v>
      </c>
      <c r="B496" s="32">
        <f>+'Key Dates'!$B$37+1</f>
        <v>44300</v>
      </c>
      <c r="C496" s="43" t="s">
        <v>362</v>
      </c>
      <c r="D496" s="33" t="s">
        <v>136</v>
      </c>
      <c r="E496" s="10" t="s">
        <v>134</v>
      </c>
      <c r="F496" s="10" t="s">
        <v>39</v>
      </c>
      <c r="G496" s="55"/>
      <c r="H496" s="55"/>
    </row>
    <row r="497" spans="1:8" s="56" customFormat="1" ht="186" x14ac:dyDescent="0.3">
      <c r="A497" s="32">
        <f>+'Key Dates'!$B$37</f>
        <v>44299</v>
      </c>
      <c r="B497" s="32">
        <f>+'Key Dates'!$B$37+1</f>
        <v>44300</v>
      </c>
      <c r="C497" s="43" t="s">
        <v>363</v>
      </c>
      <c r="D497" s="33" t="s">
        <v>213</v>
      </c>
      <c r="E497" s="10" t="s">
        <v>134</v>
      </c>
      <c r="F497" s="10" t="s">
        <v>39</v>
      </c>
      <c r="G497" s="55"/>
      <c r="H497" s="55"/>
    </row>
    <row r="498" spans="1:8" s="56" customFormat="1" ht="65" x14ac:dyDescent="0.3">
      <c r="A498" s="32">
        <f>+'Key Dates'!$B$37+1</f>
        <v>44300</v>
      </c>
      <c r="B498" s="32">
        <f>+'Key Dates'!$B$37+1</f>
        <v>44300</v>
      </c>
      <c r="C498" s="43" t="s">
        <v>364</v>
      </c>
      <c r="D498" s="33" t="s">
        <v>4</v>
      </c>
      <c r="E498" s="10" t="s">
        <v>134</v>
      </c>
      <c r="F498" s="10" t="s">
        <v>49</v>
      </c>
      <c r="G498" s="55"/>
      <c r="H498" s="55"/>
    </row>
    <row r="499" spans="1:8" s="56" customFormat="1" ht="93" x14ac:dyDescent="0.3">
      <c r="A499" s="32">
        <f>+'Key Dates'!$B$37+1</f>
        <v>44300</v>
      </c>
      <c r="B499" s="32">
        <f>+'Key Dates'!$B$37+1</f>
        <v>44300</v>
      </c>
      <c r="C499" s="43" t="s">
        <v>365</v>
      </c>
      <c r="D499" s="33" t="s">
        <v>165</v>
      </c>
      <c r="E499" s="10" t="s">
        <v>134</v>
      </c>
      <c r="F499" s="10" t="s">
        <v>135</v>
      </c>
      <c r="G499" s="55"/>
      <c r="H499" s="55"/>
    </row>
    <row r="500" spans="1:8" s="56" customFormat="1" ht="77.5" x14ac:dyDescent="0.3">
      <c r="A500" s="32">
        <f>+'Key Dates'!$B$37+1</f>
        <v>44300</v>
      </c>
      <c r="B500" s="32">
        <f>+'Key Dates'!$B$37+1</f>
        <v>44300</v>
      </c>
      <c r="C500" s="43" t="s">
        <v>1375</v>
      </c>
      <c r="D500" s="33" t="s">
        <v>129</v>
      </c>
      <c r="E500" s="10" t="s">
        <v>134</v>
      </c>
      <c r="F500" s="10" t="s">
        <v>39</v>
      </c>
      <c r="G500" s="55"/>
      <c r="H500" s="55"/>
    </row>
    <row r="501" spans="1:8" s="56" customFormat="1" ht="93" x14ac:dyDescent="0.3">
      <c r="A501" s="32">
        <f>+'Key Dates'!$B$37+1</f>
        <v>44300</v>
      </c>
      <c r="B501" s="32">
        <f>+'Key Dates'!$B$37+42</f>
        <v>44341</v>
      </c>
      <c r="C501" s="43" t="s">
        <v>366</v>
      </c>
      <c r="D501" s="33">
        <v>201.17099999999999</v>
      </c>
      <c r="E501" s="10" t="s">
        <v>134</v>
      </c>
      <c r="F501" s="10" t="s">
        <v>135</v>
      </c>
      <c r="G501" s="55"/>
      <c r="H501" s="55"/>
    </row>
    <row r="502" spans="1:8" s="56" customFormat="1" ht="77.5" x14ac:dyDescent="0.3">
      <c r="A502" s="32">
        <f>+'Key Dates'!$B$37+1</f>
        <v>44300</v>
      </c>
      <c r="B502" s="32">
        <f>+'Key Dates'!$B$37+42</f>
        <v>44341</v>
      </c>
      <c r="C502" s="43" t="s">
        <v>367</v>
      </c>
      <c r="D502" s="33" t="s">
        <v>93</v>
      </c>
      <c r="E502" s="10" t="s">
        <v>134</v>
      </c>
      <c r="F502" s="10" t="s">
        <v>135</v>
      </c>
      <c r="G502" s="55"/>
      <c r="H502" s="55"/>
    </row>
    <row r="503" spans="1:8" s="56" customFormat="1" ht="108.5" x14ac:dyDescent="0.3">
      <c r="A503" s="32">
        <f>+'Key Dates'!$B$37+2</f>
        <v>44301</v>
      </c>
      <c r="B503" s="32">
        <f>+'Key Dates'!$B$37+2</f>
        <v>44301</v>
      </c>
      <c r="C503" s="43" t="s">
        <v>368</v>
      </c>
      <c r="D503" s="33" t="s">
        <v>4</v>
      </c>
      <c r="E503" s="10" t="s">
        <v>134</v>
      </c>
      <c r="F503" s="10" t="s">
        <v>39</v>
      </c>
      <c r="G503" s="55"/>
      <c r="H503" s="55"/>
    </row>
    <row r="504" spans="1:8" s="56" customFormat="1" ht="77.5" x14ac:dyDescent="0.3">
      <c r="A504" s="32">
        <v>44301</v>
      </c>
      <c r="B504" s="32">
        <v>44301</v>
      </c>
      <c r="C504" s="43" t="s">
        <v>369</v>
      </c>
      <c r="D504" s="33" t="s">
        <v>175</v>
      </c>
      <c r="E504" s="10" t="s">
        <v>254</v>
      </c>
      <c r="F504" s="10" t="s">
        <v>13</v>
      </c>
      <c r="G504" s="55"/>
      <c r="H504" s="55"/>
    </row>
    <row r="505" spans="1:8" s="56" customFormat="1" ht="77.5" x14ac:dyDescent="0.3">
      <c r="A505" s="32">
        <v>44301</v>
      </c>
      <c r="B505" s="32">
        <v>44301</v>
      </c>
      <c r="C505" s="43" t="s">
        <v>370</v>
      </c>
      <c r="D505" s="33" t="s">
        <v>175</v>
      </c>
      <c r="E505" s="10" t="s">
        <v>123</v>
      </c>
      <c r="F505" s="10" t="s">
        <v>13</v>
      </c>
      <c r="G505" s="55"/>
      <c r="H505" s="55"/>
    </row>
    <row r="506" spans="1:8" s="56" customFormat="1" ht="46.5" x14ac:dyDescent="0.3">
      <c r="A506" s="32">
        <v>44301</v>
      </c>
      <c r="B506" s="32">
        <v>44301</v>
      </c>
      <c r="C506" s="43" t="s">
        <v>371</v>
      </c>
      <c r="D506" s="33" t="s">
        <v>176</v>
      </c>
      <c r="E506" s="10" t="s">
        <v>254</v>
      </c>
      <c r="F506" s="10" t="s">
        <v>13</v>
      </c>
      <c r="G506" s="55"/>
      <c r="H506" s="55"/>
    </row>
    <row r="507" spans="1:8" s="56" customFormat="1" ht="46.5" x14ac:dyDescent="0.3">
      <c r="A507" s="32">
        <v>44301</v>
      </c>
      <c r="B507" s="32">
        <v>44301</v>
      </c>
      <c r="C507" s="43" t="s">
        <v>372</v>
      </c>
      <c r="D507" s="33" t="s">
        <v>176</v>
      </c>
      <c r="E507" s="10" t="s">
        <v>125</v>
      </c>
      <c r="F507" s="10" t="s">
        <v>13</v>
      </c>
      <c r="G507" s="55"/>
      <c r="H507" s="55"/>
    </row>
    <row r="508" spans="1:8" s="56" customFormat="1" ht="77.5" x14ac:dyDescent="0.3">
      <c r="A508" s="32">
        <f>+'Key Dates'!$B$37+2</f>
        <v>44301</v>
      </c>
      <c r="B508" s="32">
        <f>+'Key Dates'!$B$37+3</f>
        <v>44302</v>
      </c>
      <c r="C508" s="43" t="s">
        <v>373</v>
      </c>
      <c r="D508" s="33" t="s">
        <v>168</v>
      </c>
      <c r="E508" s="10" t="s">
        <v>134</v>
      </c>
      <c r="F508" s="10" t="s">
        <v>39</v>
      </c>
      <c r="G508" s="55"/>
      <c r="H508" s="55"/>
    </row>
    <row r="509" spans="1:8" s="56" customFormat="1" ht="93" x14ac:dyDescent="0.3">
      <c r="A509" s="32">
        <f>+'Key Dates'!$B$37+3</f>
        <v>44302</v>
      </c>
      <c r="B509" s="32">
        <f>+'Key Dates'!$B$37+10</f>
        <v>44309</v>
      </c>
      <c r="C509" s="43" t="s">
        <v>374</v>
      </c>
      <c r="D509" s="33" t="s">
        <v>166</v>
      </c>
      <c r="E509" s="10" t="s">
        <v>134</v>
      </c>
      <c r="F509" s="10" t="s">
        <v>39</v>
      </c>
      <c r="G509" s="55"/>
      <c r="H509" s="55"/>
    </row>
    <row r="510" spans="1:8" s="56" customFormat="1" ht="65" x14ac:dyDescent="0.3">
      <c r="A510" s="32">
        <f>+'Key Dates'!$B$38-25</f>
        <v>44302</v>
      </c>
      <c r="B510" s="32">
        <f>+'Key Dates'!$B$38-25</f>
        <v>44302</v>
      </c>
      <c r="C510" s="43" t="s">
        <v>375</v>
      </c>
      <c r="D510" s="33" t="s">
        <v>48</v>
      </c>
      <c r="E510" s="10" t="s">
        <v>141</v>
      </c>
      <c r="F510" s="10" t="s">
        <v>49</v>
      </c>
      <c r="G510" s="55"/>
      <c r="H510" s="55"/>
    </row>
    <row r="511" spans="1:8" s="56" customFormat="1" ht="65" x14ac:dyDescent="0.3">
      <c r="A511" s="32">
        <f>+'Key Dates'!$B$38-25</f>
        <v>44302</v>
      </c>
      <c r="B511" s="32">
        <f>+'Key Dates'!$B$38-25</f>
        <v>44302</v>
      </c>
      <c r="C511" s="43" t="s">
        <v>376</v>
      </c>
      <c r="D511" s="33" t="s">
        <v>8</v>
      </c>
      <c r="E511" s="10" t="s">
        <v>141</v>
      </c>
      <c r="F511" s="10" t="s">
        <v>54</v>
      </c>
      <c r="G511" s="55"/>
      <c r="H511" s="55"/>
    </row>
    <row r="512" spans="1:8" s="56" customFormat="1" ht="108.5" x14ac:dyDescent="0.3">
      <c r="A512" s="32">
        <f>+'Key Dates'!$B$37+7</f>
        <v>44306</v>
      </c>
      <c r="B512" s="32">
        <f>+'Key Dates'!$B$37+7</f>
        <v>44306</v>
      </c>
      <c r="C512" s="43" t="s">
        <v>377</v>
      </c>
      <c r="D512" s="33" t="s">
        <v>51</v>
      </c>
      <c r="E512" s="10" t="s">
        <v>134</v>
      </c>
      <c r="F512" s="10" t="s">
        <v>43</v>
      </c>
      <c r="G512" s="55"/>
      <c r="H512" s="55"/>
    </row>
    <row r="513" spans="1:8" s="56" customFormat="1" ht="93" x14ac:dyDescent="0.3">
      <c r="A513" s="32">
        <f>+'Key Dates'!$B$38-21</f>
        <v>44306</v>
      </c>
      <c r="B513" s="32">
        <f>+'Key Dates'!$B$38-21</f>
        <v>44306</v>
      </c>
      <c r="C513" s="43" t="s">
        <v>378</v>
      </c>
      <c r="D513" s="33" t="s">
        <v>50</v>
      </c>
      <c r="E513" s="10" t="s">
        <v>141</v>
      </c>
      <c r="F513" s="10" t="s">
        <v>135</v>
      </c>
      <c r="G513" s="55"/>
      <c r="H513" s="55"/>
    </row>
    <row r="514" spans="1:8" s="56" customFormat="1" ht="108.5" x14ac:dyDescent="0.3">
      <c r="A514" s="32">
        <f>+'Key Dates'!$B$6+42</f>
        <v>44306</v>
      </c>
      <c r="B514" s="32">
        <f>+'Key Dates'!$B$6+42</f>
        <v>44306</v>
      </c>
      <c r="C514" s="43" t="s">
        <v>379</v>
      </c>
      <c r="D514" s="33" t="s">
        <v>214</v>
      </c>
      <c r="E514" s="10" t="s">
        <v>254</v>
      </c>
      <c r="F514" s="10" t="s">
        <v>135</v>
      </c>
      <c r="G514" s="55"/>
      <c r="H514" s="55"/>
    </row>
    <row r="515" spans="1:8" s="56" customFormat="1" ht="108.5" x14ac:dyDescent="0.3">
      <c r="A515" s="32">
        <f>+'Key Dates'!$B$6+42</f>
        <v>44306</v>
      </c>
      <c r="B515" s="32">
        <f>+'Key Dates'!$B$6+42</f>
        <v>44306</v>
      </c>
      <c r="C515" s="43" t="s">
        <v>380</v>
      </c>
      <c r="D515" s="33" t="s">
        <v>214</v>
      </c>
      <c r="E515" s="10" t="s">
        <v>126</v>
      </c>
      <c r="F515" s="10" t="s">
        <v>135</v>
      </c>
      <c r="G515" s="55"/>
      <c r="H515" s="55"/>
    </row>
    <row r="516" spans="1:8" s="56" customFormat="1" ht="46.5" x14ac:dyDescent="0.3">
      <c r="A516" s="32">
        <f>+'Key Dates'!$B$6+42</f>
        <v>44306</v>
      </c>
      <c r="B516" s="32">
        <f>+'Key Dates'!$B$6+70</f>
        <v>44334</v>
      </c>
      <c r="C516" s="43" t="s">
        <v>381</v>
      </c>
      <c r="D516" s="33" t="s">
        <v>68</v>
      </c>
      <c r="E516" s="10" t="s">
        <v>254</v>
      </c>
      <c r="F516" s="10" t="s">
        <v>221</v>
      </c>
      <c r="G516" s="55"/>
      <c r="H516" s="55"/>
    </row>
    <row r="517" spans="1:8" s="56" customFormat="1" ht="46.5" x14ac:dyDescent="0.3">
      <c r="A517" s="32">
        <f>+'Key Dates'!$B$6+42</f>
        <v>44306</v>
      </c>
      <c r="B517" s="32">
        <f>+'Key Dates'!$B$6+70</f>
        <v>44334</v>
      </c>
      <c r="C517" s="43" t="s">
        <v>382</v>
      </c>
      <c r="D517" s="33" t="s">
        <v>68</v>
      </c>
      <c r="E517" s="10" t="s">
        <v>126</v>
      </c>
      <c r="F517" s="10" t="s">
        <v>221</v>
      </c>
      <c r="G517" s="55"/>
      <c r="H517" s="55"/>
    </row>
    <row r="518" spans="1:8" s="56" customFormat="1" ht="77.5" x14ac:dyDescent="0.3">
      <c r="A518" s="32">
        <f>+'Key Dates'!$B$38-20</f>
        <v>44307</v>
      </c>
      <c r="B518" s="32">
        <f>+'Key Dates'!$B$38-20</f>
        <v>44307</v>
      </c>
      <c r="C518" s="43" t="s">
        <v>383</v>
      </c>
      <c r="D518" s="33" t="s">
        <v>87</v>
      </c>
      <c r="E518" s="10" t="s">
        <v>141</v>
      </c>
      <c r="F518" s="10" t="s">
        <v>49</v>
      </c>
      <c r="G518" s="55"/>
      <c r="H518" s="55"/>
    </row>
    <row r="519" spans="1:8" s="56" customFormat="1" ht="77.5" x14ac:dyDescent="0.3">
      <c r="A519" s="32">
        <f>+'Key Dates'!$B$38-20</f>
        <v>44307</v>
      </c>
      <c r="B519" s="32">
        <f>+'Key Dates'!$B$38-20</f>
        <v>44307</v>
      </c>
      <c r="C519" s="43" t="s">
        <v>384</v>
      </c>
      <c r="D519" s="33" t="s">
        <v>88</v>
      </c>
      <c r="E519" s="10" t="s">
        <v>141</v>
      </c>
      <c r="F519" s="10" t="s">
        <v>135</v>
      </c>
      <c r="G519" s="55"/>
      <c r="H519" s="55"/>
    </row>
    <row r="520" spans="1:8" s="56" customFormat="1" ht="155" customHeight="1" x14ac:dyDescent="0.3">
      <c r="A520" s="32">
        <f>+'Key Dates'!$B$38-20</f>
        <v>44307</v>
      </c>
      <c r="B520" s="32">
        <f>+'Key Dates'!$B$38-4</f>
        <v>44323</v>
      </c>
      <c r="C520" s="43" t="s">
        <v>385</v>
      </c>
      <c r="D520" s="33" t="s">
        <v>208</v>
      </c>
      <c r="E520" s="10" t="s">
        <v>141</v>
      </c>
      <c r="F520" s="10" t="s">
        <v>135</v>
      </c>
      <c r="G520" s="55"/>
      <c r="H520" s="55"/>
    </row>
    <row r="521" spans="1:8" s="56" customFormat="1" ht="124" x14ac:dyDescent="0.3">
      <c r="A521" s="32">
        <f>+'Key Dates'!$B$38-20</f>
        <v>44307</v>
      </c>
      <c r="B521" s="32">
        <f>+'Key Dates'!$B$38-1</f>
        <v>44326</v>
      </c>
      <c r="C521" s="43" t="s">
        <v>386</v>
      </c>
      <c r="D521" s="33" t="s">
        <v>20</v>
      </c>
      <c r="E521" s="10" t="s">
        <v>141</v>
      </c>
      <c r="F521" s="10" t="s">
        <v>221</v>
      </c>
      <c r="G521" s="55"/>
      <c r="H521" s="55"/>
    </row>
    <row r="522" spans="1:8" s="56" customFormat="1" ht="93" x14ac:dyDescent="0.3">
      <c r="A522" s="32">
        <f>+'Key Dates'!$B$38-20</f>
        <v>44307</v>
      </c>
      <c r="B522" s="32">
        <f>+'Key Dates'!$B$38-1</f>
        <v>44326</v>
      </c>
      <c r="C522" s="43" t="s">
        <v>1376</v>
      </c>
      <c r="D522" s="33" t="s">
        <v>89</v>
      </c>
      <c r="E522" s="10" t="s">
        <v>141</v>
      </c>
      <c r="F522" s="10" t="s">
        <v>135</v>
      </c>
      <c r="G522" s="55"/>
      <c r="H522" s="55"/>
    </row>
    <row r="523" spans="1:8" s="56" customFormat="1" ht="77.5" x14ac:dyDescent="0.3">
      <c r="A523" s="32">
        <f>+'Key Dates'!$B$37+10</f>
        <v>44309</v>
      </c>
      <c r="B523" s="32">
        <f>+'Key Dates'!$B$37+10</f>
        <v>44309</v>
      </c>
      <c r="C523" s="43" t="s">
        <v>387</v>
      </c>
      <c r="D523" s="33" t="s">
        <v>170</v>
      </c>
      <c r="E523" s="10" t="s">
        <v>134</v>
      </c>
      <c r="F523" s="10" t="s">
        <v>135</v>
      </c>
      <c r="G523" s="55"/>
      <c r="H523" s="55"/>
    </row>
    <row r="524" spans="1:8" s="56" customFormat="1" ht="124" x14ac:dyDescent="0.3">
      <c r="A524" s="32">
        <f>+'Key Dates'!$B$38-15</f>
        <v>44312</v>
      </c>
      <c r="B524" s="32">
        <f>+'Key Dates'!$B$38-15</f>
        <v>44312</v>
      </c>
      <c r="C524" s="43" t="s">
        <v>1856</v>
      </c>
      <c r="D524" s="33" t="s">
        <v>209</v>
      </c>
      <c r="E524" s="10" t="s">
        <v>141</v>
      </c>
      <c r="F524" s="10" t="s">
        <v>10</v>
      </c>
      <c r="G524" s="55"/>
      <c r="H524" s="55"/>
    </row>
    <row r="525" spans="1:8" s="56" customFormat="1" ht="77.5" x14ac:dyDescent="0.3">
      <c r="A525" s="32">
        <f>+'Key Dates'!$B$38-14</f>
        <v>44313</v>
      </c>
      <c r="B525" s="32">
        <f>+'Key Dates'!$B$38-14</f>
        <v>44313</v>
      </c>
      <c r="C525" s="43" t="s">
        <v>388</v>
      </c>
      <c r="D525" s="33" t="s">
        <v>156</v>
      </c>
      <c r="E525" s="10" t="s">
        <v>141</v>
      </c>
      <c r="F525" s="10" t="s">
        <v>10</v>
      </c>
      <c r="G525" s="55"/>
      <c r="H525" s="55"/>
    </row>
    <row r="526" spans="1:8" s="56" customFormat="1" ht="65" x14ac:dyDescent="0.3">
      <c r="A526" s="32">
        <f>+'Key Dates'!$B$38-14</f>
        <v>44313</v>
      </c>
      <c r="B526" s="32">
        <f>+'Key Dates'!$B$38-14</f>
        <v>44313</v>
      </c>
      <c r="C526" s="43" t="s">
        <v>389</v>
      </c>
      <c r="D526" s="33" t="s">
        <v>29</v>
      </c>
      <c r="E526" s="10" t="s">
        <v>141</v>
      </c>
      <c r="F526" s="10" t="s">
        <v>10</v>
      </c>
      <c r="G526" s="55"/>
      <c r="H526" s="55"/>
    </row>
    <row r="527" spans="1:8" s="56" customFormat="1" ht="93" x14ac:dyDescent="0.3">
      <c r="A527" s="32">
        <f>+'Key Dates'!$B$38-14</f>
        <v>44313</v>
      </c>
      <c r="B527" s="32">
        <f>+'Key Dates'!$B$38-14</f>
        <v>44313</v>
      </c>
      <c r="C527" s="43" t="s">
        <v>390</v>
      </c>
      <c r="D527" s="33" t="s">
        <v>154</v>
      </c>
      <c r="E527" s="10" t="s">
        <v>141</v>
      </c>
      <c r="F527" s="10" t="s">
        <v>220</v>
      </c>
      <c r="G527" s="55"/>
      <c r="H527" s="55"/>
    </row>
    <row r="528" spans="1:8" s="56" customFormat="1" ht="77.5" x14ac:dyDescent="0.3">
      <c r="A528" s="32">
        <f>+'Key Dates'!$B$38-14</f>
        <v>44313</v>
      </c>
      <c r="B528" s="32">
        <f>+'Key Dates'!$B$38-14</f>
        <v>44313</v>
      </c>
      <c r="C528" s="43" t="s">
        <v>391</v>
      </c>
      <c r="D528" s="33" t="s">
        <v>14</v>
      </c>
      <c r="E528" s="10" t="s">
        <v>141</v>
      </c>
      <c r="F528" s="10" t="s">
        <v>10</v>
      </c>
      <c r="G528" s="55"/>
      <c r="H528" s="55"/>
    </row>
    <row r="529" spans="1:8" s="56" customFormat="1" ht="77.5" x14ac:dyDescent="0.3">
      <c r="A529" s="32">
        <f>+'Key Dates'!$B$38-14</f>
        <v>44313</v>
      </c>
      <c r="B529" s="32">
        <f>+'Key Dates'!$B$38-1</f>
        <v>44326</v>
      </c>
      <c r="C529" s="43" t="s">
        <v>392</v>
      </c>
      <c r="D529" s="33">
        <v>206.83</v>
      </c>
      <c r="E529" s="10" t="s">
        <v>141</v>
      </c>
      <c r="F529" s="10" t="s">
        <v>46</v>
      </c>
      <c r="G529" s="55"/>
      <c r="H529" s="55"/>
    </row>
    <row r="530" spans="1:8" s="56" customFormat="1" ht="93" customHeight="1" x14ac:dyDescent="0.3">
      <c r="A530" s="32">
        <v>44316</v>
      </c>
      <c r="B530" s="32">
        <v>44316</v>
      </c>
      <c r="C530" s="43" t="s">
        <v>393</v>
      </c>
      <c r="D530" s="33" t="s">
        <v>197</v>
      </c>
      <c r="E530" s="10" t="s">
        <v>254</v>
      </c>
      <c r="F530" s="10" t="s">
        <v>46</v>
      </c>
      <c r="G530" s="55"/>
      <c r="H530" s="55"/>
    </row>
    <row r="531" spans="1:8" s="56" customFormat="1" ht="77.5" x14ac:dyDescent="0.3">
      <c r="A531" s="32">
        <v>44316</v>
      </c>
      <c r="B531" s="32">
        <v>44316</v>
      </c>
      <c r="C531" s="43" t="s">
        <v>394</v>
      </c>
      <c r="D531" s="33" t="s">
        <v>197</v>
      </c>
      <c r="E531" s="10" t="s">
        <v>122</v>
      </c>
      <c r="F531" s="10" t="s">
        <v>46</v>
      </c>
      <c r="G531" s="55"/>
      <c r="H531" s="55"/>
    </row>
    <row r="532" spans="1:8" s="56" customFormat="1" ht="77.5" x14ac:dyDescent="0.3">
      <c r="A532" s="32">
        <v>44316</v>
      </c>
      <c r="B532" s="32">
        <v>44316</v>
      </c>
      <c r="C532" s="43" t="s">
        <v>395</v>
      </c>
      <c r="D532" s="33" t="s">
        <v>197</v>
      </c>
      <c r="E532" s="10" t="s">
        <v>123</v>
      </c>
      <c r="F532" s="10" t="s">
        <v>46</v>
      </c>
      <c r="G532" s="55"/>
      <c r="H532" s="55"/>
    </row>
    <row r="533" spans="1:8" s="56" customFormat="1" ht="93" x14ac:dyDescent="0.3">
      <c r="A533" s="32">
        <v>44316</v>
      </c>
      <c r="B533" s="32">
        <v>44316</v>
      </c>
      <c r="C533" s="43" t="s">
        <v>396</v>
      </c>
      <c r="D533" s="33" t="s">
        <v>197</v>
      </c>
      <c r="E533" s="10" t="s">
        <v>126</v>
      </c>
      <c r="F533" s="10" t="s">
        <v>46</v>
      </c>
      <c r="G533" s="55"/>
      <c r="H533" s="55"/>
    </row>
    <row r="534" spans="1:8" s="56" customFormat="1" ht="93" x14ac:dyDescent="0.3">
      <c r="A534" s="32">
        <v>44316</v>
      </c>
      <c r="B534" s="32">
        <v>44316</v>
      </c>
      <c r="C534" s="43" t="s">
        <v>397</v>
      </c>
      <c r="D534" s="33" t="s">
        <v>197</v>
      </c>
      <c r="E534" s="10" t="s">
        <v>127</v>
      </c>
      <c r="F534" s="10" t="s">
        <v>46</v>
      </c>
      <c r="G534" s="55"/>
      <c r="H534" s="55"/>
    </row>
    <row r="535" spans="1:8" s="56" customFormat="1" ht="108.5" customHeight="1" x14ac:dyDescent="0.3">
      <c r="A535" s="32">
        <v>44316</v>
      </c>
      <c r="B535" s="32">
        <v>44316</v>
      </c>
      <c r="C535" s="43" t="s">
        <v>398</v>
      </c>
      <c r="D535" s="33" t="s">
        <v>16</v>
      </c>
      <c r="E535" s="10" t="s">
        <v>254</v>
      </c>
      <c r="F535" s="10" t="s">
        <v>17</v>
      </c>
      <c r="G535" s="55"/>
      <c r="H535" s="55"/>
    </row>
    <row r="536" spans="1:8" s="56" customFormat="1" ht="93" x14ac:dyDescent="0.3">
      <c r="A536" s="32">
        <v>44316</v>
      </c>
      <c r="B536" s="32">
        <v>44316</v>
      </c>
      <c r="C536" s="43" t="s">
        <v>399</v>
      </c>
      <c r="D536" s="33" t="s">
        <v>16</v>
      </c>
      <c r="E536" s="10" t="s">
        <v>120</v>
      </c>
      <c r="F536" s="10" t="s">
        <v>17</v>
      </c>
      <c r="G536" s="55"/>
      <c r="H536" s="55"/>
    </row>
    <row r="537" spans="1:8" s="56" customFormat="1" ht="93" x14ac:dyDescent="0.3">
      <c r="A537" s="32">
        <v>44316</v>
      </c>
      <c r="B537" s="32">
        <v>44316</v>
      </c>
      <c r="C537" s="43" t="s">
        <v>400</v>
      </c>
      <c r="D537" s="33" t="s">
        <v>16</v>
      </c>
      <c r="E537" s="10" t="s">
        <v>122</v>
      </c>
      <c r="F537" s="10" t="s">
        <v>17</v>
      </c>
      <c r="G537" s="55"/>
      <c r="H537" s="55"/>
    </row>
    <row r="538" spans="1:8" s="56" customFormat="1" ht="108.5" customHeight="1" x14ac:dyDescent="0.3">
      <c r="A538" s="32">
        <v>44316</v>
      </c>
      <c r="B538" s="32">
        <v>44316</v>
      </c>
      <c r="C538" s="43" t="s">
        <v>401</v>
      </c>
      <c r="D538" s="33" t="s">
        <v>16</v>
      </c>
      <c r="E538" s="10" t="s">
        <v>123</v>
      </c>
      <c r="F538" s="10" t="s">
        <v>17</v>
      </c>
      <c r="G538" s="55"/>
      <c r="H538" s="55"/>
    </row>
    <row r="539" spans="1:8" s="56" customFormat="1" ht="108.5" customHeight="1" x14ac:dyDescent="0.3">
      <c r="A539" s="32">
        <v>44316</v>
      </c>
      <c r="B539" s="32">
        <v>44316</v>
      </c>
      <c r="C539" s="43" t="s">
        <v>402</v>
      </c>
      <c r="D539" s="33" t="s">
        <v>16</v>
      </c>
      <c r="E539" s="10" t="s">
        <v>126</v>
      </c>
      <c r="F539" s="10" t="s">
        <v>17</v>
      </c>
      <c r="G539" s="55"/>
      <c r="H539" s="55"/>
    </row>
    <row r="540" spans="1:8" s="56" customFormat="1" ht="108.5" customHeight="1" x14ac:dyDescent="0.3">
      <c r="A540" s="32">
        <v>44316</v>
      </c>
      <c r="B540" s="32">
        <v>44316</v>
      </c>
      <c r="C540" s="43" t="s">
        <v>403</v>
      </c>
      <c r="D540" s="33" t="s">
        <v>16</v>
      </c>
      <c r="E540" s="10" t="s">
        <v>127</v>
      </c>
      <c r="F540" s="10" t="s">
        <v>17</v>
      </c>
      <c r="G540" s="55"/>
      <c r="H540" s="55"/>
    </row>
    <row r="541" spans="1:8" s="56" customFormat="1" ht="108.5" customHeight="1" x14ac:dyDescent="0.3">
      <c r="A541" s="32">
        <v>44316</v>
      </c>
      <c r="B541" s="32">
        <v>44316</v>
      </c>
      <c r="C541" s="43" t="s">
        <v>404</v>
      </c>
      <c r="D541" s="33" t="s">
        <v>16</v>
      </c>
      <c r="E541" s="10" t="s">
        <v>124</v>
      </c>
      <c r="F541" s="10" t="s">
        <v>17</v>
      </c>
      <c r="G541" s="55"/>
      <c r="H541" s="55"/>
    </row>
    <row r="542" spans="1:8" s="56" customFormat="1" ht="108.5" customHeight="1" x14ac:dyDescent="0.3">
      <c r="A542" s="32">
        <v>44316</v>
      </c>
      <c r="B542" s="32">
        <v>44316</v>
      </c>
      <c r="C542" s="43" t="s">
        <v>405</v>
      </c>
      <c r="D542" s="33" t="s">
        <v>16</v>
      </c>
      <c r="E542" s="10" t="s">
        <v>125</v>
      </c>
      <c r="F542" s="10" t="s">
        <v>17</v>
      </c>
      <c r="G542" s="55"/>
      <c r="H542" s="55"/>
    </row>
    <row r="543" spans="1:8" s="56" customFormat="1" ht="62" x14ac:dyDescent="0.3">
      <c r="A543" s="32">
        <v>44316</v>
      </c>
      <c r="B543" s="32">
        <v>44316</v>
      </c>
      <c r="C543" s="43" t="s">
        <v>406</v>
      </c>
      <c r="D543" s="33" t="s">
        <v>70</v>
      </c>
      <c r="E543" s="10" t="s">
        <v>254</v>
      </c>
      <c r="F543" s="10" t="s">
        <v>17</v>
      </c>
      <c r="G543" s="55"/>
      <c r="H543" s="55"/>
    </row>
    <row r="544" spans="1:8" s="56" customFormat="1" ht="62" x14ac:dyDescent="0.3">
      <c r="A544" s="32">
        <v>44316</v>
      </c>
      <c r="B544" s="32">
        <v>44316</v>
      </c>
      <c r="C544" s="43" t="s">
        <v>407</v>
      </c>
      <c r="D544" s="33" t="s">
        <v>70</v>
      </c>
      <c r="E544" s="10" t="s">
        <v>120</v>
      </c>
      <c r="F544" s="10" t="s">
        <v>17</v>
      </c>
      <c r="G544" s="55"/>
      <c r="H544" s="55"/>
    </row>
    <row r="545" spans="1:8" s="56" customFormat="1" ht="62" x14ac:dyDescent="0.3">
      <c r="A545" s="32">
        <v>44316</v>
      </c>
      <c r="B545" s="32">
        <v>44316</v>
      </c>
      <c r="C545" s="43" t="s">
        <v>408</v>
      </c>
      <c r="D545" s="33" t="s">
        <v>70</v>
      </c>
      <c r="E545" s="10" t="s">
        <v>122</v>
      </c>
      <c r="F545" s="10" t="s">
        <v>17</v>
      </c>
      <c r="G545" s="55"/>
      <c r="H545" s="55"/>
    </row>
    <row r="546" spans="1:8" s="56" customFormat="1" ht="62" x14ac:dyDescent="0.3">
      <c r="A546" s="32">
        <v>44316</v>
      </c>
      <c r="B546" s="32">
        <v>44316</v>
      </c>
      <c r="C546" s="43" t="s">
        <v>409</v>
      </c>
      <c r="D546" s="33" t="s">
        <v>70</v>
      </c>
      <c r="E546" s="10" t="s">
        <v>123</v>
      </c>
      <c r="F546" s="10" t="s">
        <v>17</v>
      </c>
      <c r="G546" s="55"/>
      <c r="H546" s="55"/>
    </row>
    <row r="547" spans="1:8" s="56" customFormat="1" ht="62" x14ac:dyDescent="0.3">
      <c r="A547" s="32">
        <v>44316</v>
      </c>
      <c r="B547" s="32">
        <v>44316</v>
      </c>
      <c r="C547" s="43" t="s">
        <v>410</v>
      </c>
      <c r="D547" s="33" t="s">
        <v>70</v>
      </c>
      <c r="E547" s="10" t="s">
        <v>126</v>
      </c>
      <c r="F547" s="10" t="s">
        <v>17</v>
      </c>
      <c r="G547" s="55"/>
      <c r="H547" s="55"/>
    </row>
    <row r="548" spans="1:8" s="56" customFormat="1" ht="62" x14ac:dyDescent="0.3">
      <c r="A548" s="32">
        <v>44316</v>
      </c>
      <c r="B548" s="32">
        <v>44316</v>
      </c>
      <c r="C548" s="43" t="s">
        <v>411</v>
      </c>
      <c r="D548" s="33" t="s">
        <v>70</v>
      </c>
      <c r="E548" s="10" t="s">
        <v>127</v>
      </c>
      <c r="F548" s="10" t="s">
        <v>17</v>
      </c>
      <c r="G548" s="55"/>
      <c r="H548" s="55"/>
    </row>
    <row r="549" spans="1:8" s="56" customFormat="1" ht="62" x14ac:dyDescent="0.3">
      <c r="A549" s="32">
        <v>44316</v>
      </c>
      <c r="B549" s="32">
        <v>44316</v>
      </c>
      <c r="C549" s="43" t="s">
        <v>412</v>
      </c>
      <c r="D549" s="33" t="s">
        <v>70</v>
      </c>
      <c r="E549" s="10" t="s">
        <v>124</v>
      </c>
      <c r="F549" s="10" t="s">
        <v>17</v>
      </c>
      <c r="G549" s="55"/>
      <c r="H549" s="55"/>
    </row>
    <row r="550" spans="1:8" s="56" customFormat="1" ht="62" x14ac:dyDescent="0.3">
      <c r="A550" s="32">
        <v>44316</v>
      </c>
      <c r="B550" s="32">
        <v>44316</v>
      </c>
      <c r="C550" s="43" t="s">
        <v>413</v>
      </c>
      <c r="D550" s="33" t="s">
        <v>70</v>
      </c>
      <c r="E550" s="10" t="s">
        <v>125</v>
      </c>
      <c r="F550" s="10" t="s">
        <v>17</v>
      </c>
      <c r="G550" s="55"/>
      <c r="H550" s="55"/>
    </row>
    <row r="551" spans="1:8" s="56" customFormat="1" ht="93" x14ac:dyDescent="0.3">
      <c r="A551" s="32">
        <v>44316</v>
      </c>
      <c r="B551" s="32">
        <v>44316</v>
      </c>
      <c r="C551" s="43" t="s">
        <v>414</v>
      </c>
      <c r="D551" s="33" t="s">
        <v>98</v>
      </c>
      <c r="E551" s="10" t="s">
        <v>254</v>
      </c>
      <c r="F551" s="10" t="s">
        <v>54</v>
      </c>
      <c r="G551" s="55"/>
      <c r="H551" s="55"/>
    </row>
    <row r="552" spans="1:8" s="56" customFormat="1" ht="93" x14ac:dyDescent="0.3">
      <c r="A552" s="32">
        <v>44316</v>
      </c>
      <c r="B552" s="32">
        <v>44316</v>
      </c>
      <c r="C552" s="43" t="s">
        <v>415</v>
      </c>
      <c r="D552" s="33" t="s">
        <v>98</v>
      </c>
      <c r="E552" s="10" t="s">
        <v>120</v>
      </c>
      <c r="F552" s="10" t="s">
        <v>54</v>
      </c>
      <c r="G552" s="55"/>
      <c r="H552" s="55"/>
    </row>
    <row r="553" spans="1:8" s="56" customFormat="1" ht="93" x14ac:dyDescent="0.3">
      <c r="A553" s="32">
        <v>44316</v>
      </c>
      <c r="B553" s="32">
        <v>44316</v>
      </c>
      <c r="C553" s="43" t="s">
        <v>416</v>
      </c>
      <c r="D553" s="33" t="s">
        <v>98</v>
      </c>
      <c r="E553" s="10" t="s">
        <v>122</v>
      </c>
      <c r="F553" s="10" t="s">
        <v>54</v>
      </c>
      <c r="G553" s="55"/>
      <c r="H553" s="55"/>
    </row>
    <row r="554" spans="1:8" s="56" customFormat="1" ht="93" x14ac:dyDescent="0.3">
      <c r="A554" s="32">
        <v>44316</v>
      </c>
      <c r="B554" s="32">
        <v>44316</v>
      </c>
      <c r="C554" s="43" t="s">
        <v>417</v>
      </c>
      <c r="D554" s="33" t="s">
        <v>98</v>
      </c>
      <c r="E554" s="10" t="s">
        <v>123</v>
      </c>
      <c r="F554" s="10" t="s">
        <v>54</v>
      </c>
      <c r="G554" s="55"/>
      <c r="H554" s="55"/>
    </row>
    <row r="555" spans="1:8" s="56" customFormat="1" ht="93" x14ac:dyDescent="0.3">
      <c r="A555" s="32">
        <v>44316</v>
      </c>
      <c r="B555" s="32">
        <v>44316</v>
      </c>
      <c r="C555" s="43" t="s">
        <v>418</v>
      </c>
      <c r="D555" s="33" t="s">
        <v>98</v>
      </c>
      <c r="E555" s="10" t="s">
        <v>126</v>
      </c>
      <c r="F555" s="10" t="s">
        <v>54</v>
      </c>
      <c r="G555" s="55"/>
      <c r="H555" s="55"/>
    </row>
    <row r="556" spans="1:8" s="56" customFormat="1" ht="93" x14ac:dyDescent="0.3">
      <c r="A556" s="32">
        <v>44316</v>
      </c>
      <c r="B556" s="32">
        <v>44316</v>
      </c>
      <c r="C556" s="43" t="s">
        <v>419</v>
      </c>
      <c r="D556" s="33" t="s">
        <v>98</v>
      </c>
      <c r="E556" s="10" t="s">
        <v>127</v>
      </c>
      <c r="F556" s="10" t="s">
        <v>54</v>
      </c>
      <c r="G556" s="55"/>
      <c r="H556" s="55"/>
    </row>
    <row r="557" spans="1:8" s="56" customFormat="1" ht="93" x14ac:dyDescent="0.3">
      <c r="A557" s="32">
        <f>+'Key Dates'!$B$38-11</f>
        <v>44316</v>
      </c>
      <c r="B557" s="32">
        <f>+'Key Dates'!$B$38-11</f>
        <v>44316</v>
      </c>
      <c r="C557" s="43" t="s">
        <v>420</v>
      </c>
      <c r="D557" s="33" t="s">
        <v>156</v>
      </c>
      <c r="E557" s="10" t="s">
        <v>141</v>
      </c>
      <c r="F557" s="10" t="s">
        <v>10</v>
      </c>
      <c r="G557" s="55"/>
      <c r="H557" s="55"/>
    </row>
    <row r="558" spans="1:8" s="56" customFormat="1" ht="65" x14ac:dyDescent="0.3">
      <c r="A558" s="32">
        <f>+'Key Dates'!$B$38-10</f>
        <v>44317</v>
      </c>
      <c r="B558" s="32">
        <f>+'Key Dates'!$B$38-10</f>
        <v>44317</v>
      </c>
      <c r="C558" s="43" t="s">
        <v>421</v>
      </c>
      <c r="D558" s="33" t="s">
        <v>28</v>
      </c>
      <c r="E558" s="10" t="s">
        <v>141</v>
      </c>
      <c r="F558" s="10" t="s">
        <v>49</v>
      </c>
      <c r="G558" s="55"/>
      <c r="H558" s="55"/>
    </row>
    <row r="559" spans="1:8" s="56" customFormat="1" ht="65" x14ac:dyDescent="0.3">
      <c r="A559" s="32">
        <f>+'Key Dates'!$B$38-10</f>
        <v>44317</v>
      </c>
      <c r="B559" s="32">
        <f>+'Key Dates'!$B$38-10</f>
        <v>44317</v>
      </c>
      <c r="C559" s="43" t="s">
        <v>422</v>
      </c>
      <c r="D559" s="33" t="s">
        <v>42</v>
      </c>
      <c r="E559" s="10" t="s">
        <v>141</v>
      </c>
      <c r="F559" s="10" t="s">
        <v>43</v>
      </c>
      <c r="G559" s="55"/>
      <c r="H559" s="55"/>
    </row>
    <row r="560" spans="1:8" s="56" customFormat="1" ht="62" x14ac:dyDescent="0.3">
      <c r="A560" s="32">
        <f>+'Key Dates'!$B$44-14</f>
        <v>44320</v>
      </c>
      <c r="B560" s="32">
        <f>+'Key Dates'!$B$44-14</f>
        <v>44320</v>
      </c>
      <c r="C560" s="43" t="s">
        <v>423</v>
      </c>
      <c r="D560" s="33" t="s">
        <v>185</v>
      </c>
      <c r="E560" s="10" t="s">
        <v>254</v>
      </c>
      <c r="F560" s="10" t="s">
        <v>43</v>
      </c>
      <c r="G560" s="55"/>
      <c r="H560" s="55"/>
    </row>
    <row r="561" spans="1:8" s="56" customFormat="1" ht="62" x14ac:dyDescent="0.3">
      <c r="A561" s="32">
        <f>+'Key Dates'!$B$44-14</f>
        <v>44320</v>
      </c>
      <c r="B561" s="32">
        <f>+'Key Dates'!$B$44-14</f>
        <v>44320</v>
      </c>
      <c r="C561" s="43" t="s">
        <v>424</v>
      </c>
      <c r="D561" s="33" t="s">
        <v>185</v>
      </c>
      <c r="E561" s="10" t="s">
        <v>119</v>
      </c>
      <c r="F561" s="10" t="s">
        <v>43</v>
      </c>
      <c r="G561" s="55"/>
      <c r="H561" s="55"/>
    </row>
    <row r="562" spans="1:8" s="56" customFormat="1" ht="62" x14ac:dyDescent="0.3">
      <c r="A562" s="32">
        <f>+'Key Dates'!$B$44-14</f>
        <v>44320</v>
      </c>
      <c r="B562" s="32">
        <f>+'Key Dates'!$B$44-14</f>
        <v>44320</v>
      </c>
      <c r="C562" s="43" t="s">
        <v>425</v>
      </c>
      <c r="D562" s="33" t="s">
        <v>185</v>
      </c>
      <c r="E562" s="10" t="s">
        <v>120</v>
      </c>
      <c r="F562" s="10" t="s">
        <v>43</v>
      </c>
      <c r="G562" s="55"/>
      <c r="H562" s="55"/>
    </row>
    <row r="563" spans="1:8" s="56" customFormat="1" ht="62" x14ac:dyDescent="0.3">
      <c r="A563" s="32">
        <f>+'Key Dates'!$B$44-14</f>
        <v>44320</v>
      </c>
      <c r="B563" s="32">
        <f>+'Key Dates'!$B$44-14</f>
        <v>44320</v>
      </c>
      <c r="C563" s="43" t="s">
        <v>426</v>
      </c>
      <c r="D563" s="33" t="s">
        <v>185</v>
      </c>
      <c r="E563" s="10" t="s">
        <v>122</v>
      </c>
      <c r="F563" s="10" t="s">
        <v>43</v>
      </c>
      <c r="G563" s="55"/>
      <c r="H563" s="55"/>
    </row>
    <row r="564" spans="1:8" s="56" customFormat="1" ht="77.5" x14ac:dyDescent="0.3">
      <c r="A564" s="32">
        <f>+'Key Dates'!$B$44-14</f>
        <v>44320</v>
      </c>
      <c r="B564" s="32">
        <f>+'Key Dates'!$B$44-14</f>
        <v>44320</v>
      </c>
      <c r="C564" s="43" t="s">
        <v>427</v>
      </c>
      <c r="D564" s="33" t="s">
        <v>185</v>
      </c>
      <c r="E564" s="10" t="s">
        <v>124</v>
      </c>
      <c r="F564" s="10" t="s">
        <v>43</v>
      </c>
      <c r="G564" s="55"/>
      <c r="H564" s="55"/>
    </row>
    <row r="565" spans="1:8" s="56" customFormat="1" ht="62" x14ac:dyDescent="0.3">
      <c r="A565" s="32">
        <f>+'Key Dates'!$B$7-98</f>
        <v>44320</v>
      </c>
      <c r="B565" s="32">
        <f>+'Key Dates'!$B$7-98</f>
        <v>44320</v>
      </c>
      <c r="C565" s="43" t="s">
        <v>428</v>
      </c>
      <c r="D565" s="33" t="s">
        <v>69</v>
      </c>
      <c r="E565" s="10" t="s">
        <v>254</v>
      </c>
      <c r="F565" s="10" t="s">
        <v>221</v>
      </c>
      <c r="G565" s="55"/>
      <c r="H565" s="55"/>
    </row>
    <row r="566" spans="1:8" s="56" customFormat="1" ht="62" x14ac:dyDescent="0.3">
      <c r="A566" s="32">
        <f>+'Key Dates'!$B$7-98</f>
        <v>44320</v>
      </c>
      <c r="B566" s="32">
        <f>+'Key Dates'!$B$7-98</f>
        <v>44320</v>
      </c>
      <c r="C566" s="43" t="s">
        <v>429</v>
      </c>
      <c r="D566" s="33" t="s">
        <v>69</v>
      </c>
      <c r="E566" s="10" t="s">
        <v>120</v>
      </c>
      <c r="F566" s="10" t="s">
        <v>221</v>
      </c>
      <c r="G566" s="55"/>
      <c r="H566" s="55"/>
    </row>
    <row r="567" spans="1:8" s="56" customFormat="1" ht="62" x14ac:dyDescent="0.3">
      <c r="A567" s="32">
        <f>+'Key Dates'!$B$7-98</f>
        <v>44320</v>
      </c>
      <c r="B567" s="32">
        <f>+'Key Dates'!$B$7-98</f>
        <v>44320</v>
      </c>
      <c r="C567" s="43" t="s">
        <v>430</v>
      </c>
      <c r="D567" s="33" t="s">
        <v>69</v>
      </c>
      <c r="E567" s="10" t="s">
        <v>122</v>
      </c>
      <c r="F567" s="10" t="s">
        <v>221</v>
      </c>
      <c r="G567" s="55"/>
      <c r="H567" s="55"/>
    </row>
    <row r="568" spans="1:8" s="56" customFormat="1" ht="62" x14ac:dyDescent="0.3">
      <c r="A568" s="32">
        <f>+'Key Dates'!$B$7-98</f>
        <v>44320</v>
      </c>
      <c r="B568" s="32">
        <f>+'Key Dates'!$B$7-98</f>
        <v>44320</v>
      </c>
      <c r="C568" s="43" t="s">
        <v>431</v>
      </c>
      <c r="D568" s="33" t="s">
        <v>69</v>
      </c>
      <c r="E568" s="10" t="s">
        <v>123</v>
      </c>
      <c r="F568" s="10" t="s">
        <v>221</v>
      </c>
      <c r="G568" s="55"/>
      <c r="H568" s="55"/>
    </row>
    <row r="569" spans="1:8" s="56" customFormat="1" ht="62" x14ac:dyDescent="0.3">
      <c r="A569" s="32">
        <f>+'Key Dates'!$B$7-98</f>
        <v>44320</v>
      </c>
      <c r="B569" s="32">
        <f>+'Key Dates'!$B$7-98</f>
        <v>44320</v>
      </c>
      <c r="C569" s="43" t="s">
        <v>432</v>
      </c>
      <c r="D569" s="33" t="s">
        <v>69</v>
      </c>
      <c r="E569" s="10" t="s">
        <v>126</v>
      </c>
      <c r="F569" s="10" t="s">
        <v>221</v>
      </c>
      <c r="G569" s="55"/>
      <c r="H569" s="55"/>
    </row>
    <row r="570" spans="1:8" s="56" customFormat="1" ht="62" x14ac:dyDescent="0.3">
      <c r="A570" s="32">
        <f>+'Key Dates'!$B$7-98</f>
        <v>44320</v>
      </c>
      <c r="B570" s="32">
        <f>+'Key Dates'!$B$7-98</f>
        <v>44320</v>
      </c>
      <c r="C570" s="43" t="s">
        <v>433</v>
      </c>
      <c r="D570" s="33" t="s">
        <v>69</v>
      </c>
      <c r="E570" s="10" t="s">
        <v>127</v>
      </c>
      <c r="F570" s="10" t="s">
        <v>221</v>
      </c>
      <c r="G570" s="55"/>
      <c r="H570" s="55"/>
    </row>
    <row r="571" spans="1:8" s="56" customFormat="1" ht="62" x14ac:dyDescent="0.3">
      <c r="A571" s="32">
        <f>+'Key Dates'!$B$7-98</f>
        <v>44320</v>
      </c>
      <c r="B571" s="32">
        <f>+'Key Dates'!$B$7-98</f>
        <v>44320</v>
      </c>
      <c r="C571" s="43" t="s">
        <v>434</v>
      </c>
      <c r="D571" s="33" t="s">
        <v>69</v>
      </c>
      <c r="E571" s="10" t="s">
        <v>124</v>
      </c>
      <c r="F571" s="10" t="s">
        <v>221</v>
      </c>
      <c r="G571" s="55"/>
      <c r="H571" s="55"/>
    </row>
    <row r="572" spans="1:8" s="56" customFormat="1" ht="62" x14ac:dyDescent="0.3">
      <c r="A572" s="32">
        <f>+'Key Dates'!$B$7-98</f>
        <v>44320</v>
      </c>
      <c r="B572" s="32">
        <f>+'Key Dates'!$B$7-98</f>
        <v>44320</v>
      </c>
      <c r="C572" s="43" t="s">
        <v>435</v>
      </c>
      <c r="D572" s="33" t="s">
        <v>69</v>
      </c>
      <c r="E572" s="10" t="s">
        <v>125</v>
      </c>
      <c r="F572" s="10" t="s">
        <v>221</v>
      </c>
      <c r="G572" s="55"/>
      <c r="H572" s="55"/>
    </row>
    <row r="573" spans="1:8" s="56" customFormat="1" ht="65" x14ac:dyDescent="0.3">
      <c r="A573" s="32">
        <f>+'Key Dates'!$B$38-7</f>
        <v>44320</v>
      </c>
      <c r="B573" s="32">
        <f>+'Key Dates'!$B$38-7</f>
        <v>44320</v>
      </c>
      <c r="C573" s="43" t="s">
        <v>436</v>
      </c>
      <c r="D573" s="33" t="s">
        <v>27</v>
      </c>
      <c r="E573" s="10" t="s">
        <v>141</v>
      </c>
      <c r="F573" s="10" t="s">
        <v>135</v>
      </c>
      <c r="G573" s="55"/>
      <c r="H573" s="55"/>
    </row>
    <row r="574" spans="1:8" s="56" customFormat="1" ht="77.5" x14ac:dyDescent="0.3">
      <c r="A574" s="32">
        <f>+'Key Dates'!$B$38-7</f>
        <v>44320</v>
      </c>
      <c r="B574" s="32">
        <f>+'Key Dates'!$B$38-7</f>
        <v>44320</v>
      </c>
      <c r="C574" s="43" t="s">
        <v>437</v>
      </c>
      <c r="D574" s="33" t="s">
        <v>156</v>
      </c>
      <c r="E574" s="10" t="s">
        <v>141</v>
      </c>
      <c r="F574" s="10" t="s">
        <v>10</v>
      </c>
      <c r="G574" s="55"/>
      <c r="H574" s="55"/>
    </row>
    <row r="575" spans="1:8" s="56" customFormat="1" ht="93" x14ac:dyDescent="0.3">
      <c r="A575" s="32">
        <f>+'Key Dates'!$B$38-7</f>
        <v>44320</v>
      </c>
      <c r="B575" s="32">
        <f>+'Key Dates'!$B$38-7</f>
        <v>44320</v>
      </c>
      <c r="C575" s="43" t="s">
        <v>438</v>
      </c>
      <c r="D575" s="33" t="s">
        <v>247</v>
      </c>
      <c r="E575" s="10" t="s">
        <v>141</v>
      </c>
      <c r="F575" s="10" t="s">
        <v>223</v>
      </c>
      <c r="G575" s="55"/>
      <c r="H575" s="55"/>
    </row>
    <row r="576" spans="1:8" s="56" customFormat="1" ht="186" x14ac:dyDescent="0.3">
      <c r="A576" s="32">
        <f>+'Key Dates'!$B$38-7</f>
        <v>44320</v>
      </c>
      <c r="B576" s="32">
        <f>+'Key Dates'!$B$38-1</f>
        <v>44326</v>
      </c>
      <c r="C576" s="43" t="s">
        <v>439</v>
      </c>
      <c r="D576" s="33" t="s">
        <v>215</v>
      </c>
      <c r="E576" s="10" t="s">
        <v>141</v>
      </c>
      <c r="F576" s="10" t="s">
        <v>221</v>
      </c>
      <c r="G576" s="55"/>
      <c r="H576" s="55"/>
    </row>
    <row r="577" spans="1:8" s="56" customFormat="1" ht="170.5" customHeight="1" x14ac:dyDescent="0.3">
      <c r="A577" s="32">
        <f>+'Key Dates'!$B$38-7</f>
        <v>44320</v>
      </c>
      <c r="B577" s="32">
        <f>+'Key Dates'!$B$38</f>
        <v>44327</v>
      </c>
      <c r="C577" s="43" t="s">
        <v>440</v>
      </c>
      <c r="D577" s="33" t="s">
        <v>52</v>
      </c>
      <c r="E577" s="10" t="s">
        <v>141</v>
      </c>
      <c r="F577" s="10" t="s">
        <v>221</v>
      </c>
      <c r="G577" s="55"/>
      <c r="H577" s="55"/>
    </row>
    <row r="578" spans="1:8" s="56" customFormat="1" ht="108.5" x14ac:dyDescent="0.3">
      <c r="A578" s="32">
        <f>+'Key Dates'!$B$38-5</f>
        <v>44322</v>
      </c>
      <c r="B578" s="32">
        <f>+'Key Dates'!$B$38-5</f>
        <v>44322</v>
      </c>
      <c r="C578" s="43" t="s">
        <v>441</v>
      </c>
      <c r="D578" s="33" t="s">
        <v>211</v>
      </c>
      <c r="E578" s="10" t="s">
        <v>141</v>
      </c>
      <c r="F578" s="10" t="s">
        <v>223</v>
      </c>
      <c r="G578" s="55"/>
      <c r="H578" s="55"/>
    </row>
    <row r="579" spans="1:8" s="56" customFormat="1" ht="62" x14ac:dyDescent="0.3">
      <c r="A579" s="32">
        <f>+'Key Dates'!$B$7-95</f>
        <v>44323</v>
      </c>
      <c r="B579" s="32">
        <f>+'Key Dates'!$B$7-95</f>
        <v>44323</v>
      </c>
      <c r="C579" s="43" t="s">
        <v>442</v>
      </c>
      <c r="D579" s="33" t="s">
        <v>185</v>
      </c>
      <c r="E579" s="10" t="s">
        <v>254</v>
      </c>
      <c r="F579" s="10" t="s">
        <v>43</v>
      </c>
      <c r="G579" s="55"/>
      <c r="H579" s="55"/>
    </row>
    <row r="580" spans="1:8" s="56" customFormat="1" ht="62" x14ac:dyDescent="0.3">
      <c r="A580" s="32">
        <f>+'Key Dates'!$B$7-95</f>
        <v>44323</v>
      </c>
      <c r="B580" s="32">
        <f>+'Key Dates'!$B$7-95</f>
        <v>44323</v>
      </c>
      <c r="C580" s="43" t="s">
        <v>443</v>
      </c>
      <c r="D580" s="33" t="s">
        <v>185</v>
      </c>
      <c r="E580" s="10" t="s">
        <v>119</v>
      </c>
      <c r="F580" s="10" t="s">
        <v>43</v>
      </c>
      <c r="G580" s="55"/>
      <c r="H580" s="55"/>
    </row>
    <row r="581" spans="1:8" s="56" customFormat="1" ht="62" x14ac:dyDescent="0.3">
      <c r="A581" s="32">
        <f>+'Key Dates'!$B$7-95</f>
        <v>44323</v>
      </c>
      <c r="B581" s="32">
        <f>+'Key Dates'!$B$7-95</f>
        <v>44323</v>
      </c>
      <c r="C581" s="43" t="s">
        <v>444</v>
      </c>
      <c r="D581" s="33" t="s">
        <v>185</v>
      </c>
      <c r="E581" s="10" t="s">
        <v>120</v>
      </c>
      <c r="F581" s="10" t="s">
        <v>43</v>
      </c>
      <c r="G581" s="55"/>
      <c r="H581" s="55"/>
    </row>
    <row r="582" spans="1:8" s="56" customFormat="1" ht="62" x14ac:dyDescent="0.3">
      <c r="A582" s="32">
        <f>+'Key Dates'!$B$7-95</f>
        <v>44323</v>
      </c>
      <c r="B582" s="32">
        <f>+'Key Dates'!$B$7-95</f>
        <v>44323</v>
      </c>
      <c r="C582" s="43" t="s">
        <v>445</v>
      </c>
      <c r="D582" s="33" t="s">
        <v>185</v>
      </c>
      <c r="E582" s="10" t="s">
        <v>122</v>
      </c>
      <c r="F582" s="10" t="s">
        <v>43</v>
      </c>
      <c r="G582" s="55"/>
      <c r="H582" s="55"/>
    </row>
    <row r="583" spans="1:8" s="56" customFormat="1" ht="77.5" x14ac:dyDescent="0.3">
      <c r="A583" s="32">
        <f>+'Key Dates'!$B$7-95</f>
        <v>44323</v>
      </c>
      <c r="B583" s="32">
        <f>+'Key Dates'!$B$7-95</f>
        <v>44323</v>
      </c>
      <c r="C583" s="43" t="s">
        <v>446</v>
      </c>
      <c r="D583" s="33" t="s">
        <v>185</v>
      </c>
      <c r="E583" s="10" t="s">
        <v>124</v>
      </c>
      <c r="F583" s="10" t="s">
        <v>43</v>
      </c>
      <c r="G583" s="55"/>
      <c r="H583" s="55"/>
    </row>
    <row r="584" spans="1:8" s="56" customFormat="1" ht="77.5" x14ac:dyDescent="0.3">
      <c r="A584" s="32">
        <f>+'Key Dates'!$B$38-4</f>
        <v>44323</v>
      </c>
      <c r="B584" s="32">
        <f>+'Key Dates'!$B$38-4</f>
        <v>44323</v>
      </c>
      <c r="C584" s="43" t="s">
        <v>447</v>
      </c>
      <c r="D584" s="33" t="s">
        <v>157</v>
      </c>
      <c r="E584" s="10" t="s">
        <v>141</v>
      </c>
      <c r="F584" s="10" t="s">
        <v>10</v>
      </c>
      <c r="G584" s="55"/>
      <c r="H584" s="55"/>
    </row>
    <row r="585" spans="1:8" s="56" customFormat="1" ht="65" x14ac:dyDescent="0.3">
      <c r="A585" s="32">
        <f>+'Key Dates'!$B$38-4</f>
        <v>44323</v>
      </c>
      <c r="B585" s="32">
        <f>+'Key Dates'!$B$38-4</f>
        <v>44323</v>
      </c>
      <c r="C585" s="43" t="s">
        <v>448</v>
      </c>
      <c r="D585" s="33" t="s">
        <v>12</v>
      </c>
      <c r="E585" s="10" t="s">
        <v>141</v>
      </c>
      <c r="F585" s="10" t="s">
        <v>13</v>
      </c>
      <c r="G585" s="55"/>
      <c r="H585" s="55"/>
    </row>
    <row r="586" spans="1:8" s="56" customFormat="1" ht="108.5" x14ac:dyDescent="0.3">
      <c r="A586" s="32">
        <f>+'Key Dates'!$B$38-3</f>
        <v>44324</v>
      </c>
      <c r="B586" s="32">
        <f>+'Key Dates'!$B$38-3</f>
        <v>44324</v>
      </c>
      <c r="C586" s="43" t="s">
        <v>449</v>
      </c>
      <c r="D586" s="33" t="s">
        <v>31</v>
      </c>
      <c r="E586" s="10" t="s">
        <v>141</v>
      </c>
      <c r="F586" s="10" t="s">
        <v>221</v>
      </c>
      <c r="G586" s="55"/>
      <c r="H586" s="55"/>
    </row>
    <row r="587" spans="1:8" s="56" customFormat="1" ht="139.5" x14ac:dyDescent="0.3">
      <c r="A587" s="32">
        <f>+'Key Dates'!$B$38-1</f>
        <v>44326</v>
      </c>
      <c r="B587" s="32">
        <f>+'Key Dates'!$B$38-1</f>
        <v>44326</v>
      </c>
      <c r="C587" s="43" t="s">
        <v>450</v>
      </c>
      <c r="D587" s="33" t="s">
        <v>158</v>
      </c>
      <c r="E587" s="10" t="s">
        <v>141</v>
      </c>
      <c r="F587" s="10" t="s">
        <v>221</v>
      </c>
      <c r="G587" s="55"/>
      <c r="H587" s="55"/>
    </row>
    <row r="588" spans="1:8" s="56" customFormat="1" ht="124" customHeight="1" x14ac:dyDescent="0.3">
      <c r="A588" s="32">
        <f>+'Key Dates'!$B$38-1</f>
        <v>44326</v>
      </c>
      <c r="B588" s="32">
        <f>+'Key Dates'!$B$38-1</f>
        <v>44326</v>
      </c>
      <c r="C588" s="43" t="s">
        <v>451</v>
      </c>
      <c r="D588" s="33" t="s">
        <v>31</v>
      </c>
      <c r="E588" s="10" t="s">
        <v>141</v>
      </c>
      <c r="F588" s="10" t="s">
        <v>221</v>
      </c>
      <c r="G588" s="55"/>
      <c r="H588" s="55"/>
    </row>
    <row r="589" spans="1:8" s="56" customFormat="1" ht="77.5" x14ac:dyDescent="0.3">
      <c r="A589" s="32">
        <f>+'Key Dates'!$B$38-1</f>
        <v>44326</v>
      </c>
      <c r="B589" s="32">
        <f>+'Key Dates'!$B$38-1</f>
        <v>44326</v>
      </c>
      <c r="C589" s="43" t="s">
        <v>452</v>
      </c>
      <c r="D589" s="33" t="s">
        <v>24</v>
      </c>
      <c r="E589" s="10" t="s">
        <v>141</v>
      </c>
      <c r="F589" s="10" t="s">
        <v>46</v>
      </c>
      <c r="G589" s="55"/>
      <c r="H589" s="55"/>
    </row>
    <row r="590" spans="1:8" s="56" customFormat="1" ht="65" x14ac:dyDescent="0.3">
      <c r="A590" s="32">
        <f>+'Key Dates'!$B$38-1</f>
        <v>44326</v>
      </c>
      <c r="B590" s="32">
        <f>+'Key Dates'!$B$38-1</f>
        <v>44326</v>
      </c>
      <c r="C590" s="43" t="s">
        <v>453</v>
      </c>
      <c r="D590" s="33" t="s">
        <v>25</v>
      </c>
      <c r="E590" s="10" t="s">
        <v>141</v>
      </c>
      <c r="F590" s="10" t="s">
        <v>49</v>
      </c>
      <c r="G590" s="55"/>
      <c r="H590" s="55"/>
    </row>
    <row r="591" spans="1:8" s="56" customFormat="1" ht="120" x14ac:dyDescent="0.3">
      <c r="A591" s="32">
        <f>+'Key Dates'!$B$38</f>
        <v>44327</v>
      </c>
      <c r="B591" s="32">
        <f>+'Key Dates'!$B$38</f>
        <v>44327</v>
      </c>
      <c r="C591" s="43" t="s">
        <v>454</v>
      </c>
      <c r="D591" s="34" t="s">
        <v>160</v>
      </c>
      <c r="E591" s="10" t="s">
        <v>141</v>
      </c>
      <c r="F591" s="10" t="s">
        <v>13</v>
      </c>
      <c r="G591" s="55"/>
      <c r="H591" s="55"/>
    </row>
    <row r="592" spans="1:8" s="56" customFormat="1" ht="124" x14ac:dyDescent="0.3">
      <c r="A592" s="32">
        <f>+'Key Dates'!$B$38</f>
        <v>44327</v>
      </c>
      <c r="B592" s="32">
        <f>+'Key Dates'!$B$38</f>
        <v>44327</v>
      </c>
      <c r="C592" s="43" t="s">
        <v>455</v>
      </c>
      <c r="D592" s="33" t="s">
        <v>149</v>
      </c>
      <c r="E592" s="10" t="s">
        <v>141</v>
      </c>
      <c r="F592" s="10" t="s">
        <v>13</v>
      </c>
      <c r="G592" s="55"/>
      <c r="H592" s="55"/>
    </row>
    <row r="593" spans="1:8" s="56" customFormat="1" ht="93" x14ac:dyDescent="0.3">
      <c r="A593" s="32">
        <f>+'Key Dates'!$B$38</f>
        <v>44327</v>
      </c>
      <c r="B593" s="32">
        <f>+'Key Dates'!$B$38</f>
        <v>44327</v>
      </c>
      <c r="C593" s="43" t="s">
        <v>456</v>
      </c>
      <c r="D593" s="33" t="s">
        <v>150</v>
      </c>
      <c r="E593" s="10" t="s">
        <v>141</v>
      </c>
      <c r="F593" s="10" t="s">
        <v>13</v>
      </c>
      <c r="G593" s="55"/>
      <c r="H593" s="55"/>
    </row>
    <row r="594" spans="1:8" s="56" customFormat="1" ht="108.5" x14ac:dyDescent="0.3">
      <c r="A594" s="32">
        <f>+'Key Dates'!$B$38</f>
        <v>44327</v>
      </c>
      <c r="B594" s="32">
        <f>+'Key Dates'!$B$38</f>
        <v>44327</v>
      </c>
      <c r="C594" s="43" t="s">
        <v>457</v>
      </c>
      <c r="D594" s="33" t="s">
        <v>151</v>
      </c>
      <c r="E594" s="10" t="s">
        <v>141</v>
      </c>
      <c r="F594" s="10" t="s">
        <v>13</v>
      </c>
      <c r="G594" s="55"/>
      <c r="H594" s="55"/>
    </row>
    <row r="595" spans="1:8" s="56" customFormat="1" ht="155" customHeight="1" x14ac:dyDescent="0.3">
      <c r="A595" s="32">
        <f>+'Key Dates'!$B$38</f>
        <v>44327</v>
      </c>
      <c r="B595" s="32">
        <f>+'Key Dates'!$B$38</f>
        <v>44327</v>
      </c>
      <c r="C595" s="43" t="s">
        <v>458</v>
      </c>
      <c r="D595" s="33" t="s">
        <v>52</v>
      </c>
      <c r="E595" s="10" t="s">
        <v>141</v>
      </c>
      <c r="F595" s="10" t="s">
        <v>221</v>
      </c>
      <c r="G595" s="55"/>
      <c r="H595" s="55"/>
    </row>
    <row r="596" spans="1:8" s="56" customFormat="1" ht="124" x14ac:dyDescent="0.3">
      <c r="A596" s="32">
        <f>+'Key Dates'!$B$38</f>
        <v>44327</v>
      </c>
      <c r="B596" s="32">
        <f>+'Key Dates'!$B$38</f>
        <v>44327</v>
      </c>
      <c r="C596" s="43" t="s">
        <v>459</v>
      </c>
      <c r="D596" s="33" t="s">
        <v>163</v>
      </c>
      <c r="E596" s="10" t="s">
        <v>141</v>
      </c>
      <c r="F596" s="10" t="s">
        <v>221</v>
      </c>
      <c r="G596" s="55"/>
      <c r="H596" s="55"/>
    </row>
    <row r="597" spans="1:8" s="56" customFormat="1" ht="156" x14ac:dyDescent="0.3">
      <c r="A597" s="32">
        <f>+'Key Dates'!$B$38</f>
        <v>44327</v>
      </c>
      <c r="B597" s="32">
        <f>+'Key Dates'!$B$38</f>
        <v>44327</v>
      </c>
      <c r="C597" s="43" t="s">
        <v>460</v>
      </c>
      <c r="D597" s="33" t="s">
        <v>86</v>
      </c>
      <c r="E597" s="10" t="s">
        <v>141</v>
      </c>
      <c r="F597" s="10" t="s">
        <v>13</v>
      </c>
      <c r="G597" s="55"/>
      <c r="H597" s="55"/>
    </row>
    <row r="598" spans="1:8" s="56" customFormat="1" ht="65" x14ac:dyDescent="0.3">
      <c r="A598" s="32">
        <f>+'Key Dates'!$B$38</f>
        <v>44327</v>
      </c>
      <c r="B598" s="32">
        <f>+'Key Dates'!$B$38+1</f>
        <v>44328</v>
      </c>
      <c r="C598" s="43" t="s">
        <v>461</v>
      </c>
      <c r="D598" s="33" t="s">
        <v>136</v>
      </c>
      <c r="E598" s="10" t="s">
        <v>141</v>
      </c>
      <c r="F598" s="10" t="s">
        <v>39</v>
      </c>
      <c r="G598" s="55"/>
      <c r="H598" s="55"/>
    </row>
    <row r="599" spans="1:8" s="56" customFormat="1" ht="186" x14ac:dyDescent="0.3">
      <c r="A599" s="32">
        <f>+'Key Dates'!$B$38</f>
        <v>44327</v>
      </c>
      <c r="B599" s="32">
        <f>+'Key Dates'!$B$38+1</f>
        <v>44328</v>
      </c>
      <c r="C599" s="43" t="s">
        <v>462</v>
      </c>
      <c r="D599" s="33" t="s">
        <v>213</v>
      </c>
      <c r="E599" s="10" t="s">
        <v>141</v>
      </c>
      <c r="F599" s="10" t="s">
        <v>39</v>
      </c>
      <c r="G599" s="55"/>
      <c r="H599" s="55"/>
    </row>
    <row r="600" spans="1:8" s="56" customFormat="1" ht="65" x14ac:dyDescent="0.3">
      <c r="A600" s="32">
        <f>+'Key Dates'!$B$38+1</f>
        <v>44328</v>
      </c>
      <c r="B600" s="32">
        <f>+'Key Dates'!$B$38+1</f>
        <v>44328</v>
      </c>
      <c r="C600" s="43" t="s">
        <v>463</v>
      </c>
      <c r="D600" s="33" t="s">
        <v>4</v>
      </c>
      <c r="E600" s="10" t="s">
        <v>141</v>
      </c>
      <c r="F600" s="10" t="s">
        <v>49</v>
      </c>
      <c r="G600" s="55"/>
      <c r="H600" s="55"/>
    </row>
    <row r="601" spans="1:8" s="56" customFormat="1" ht="78" x14ac:dyDescent="0.3">
      <c r="A601" s="32">
        <f>+'Key Dates'!$B$38+1</f>
        <v>44328</v>
      </c>
      <c r="B601" s="32">
        <f>+'Key Dates'!$B$38+1</f>
        <v>44328</v>
      </c>
      <c r="C601" s="43" t="s">
        <v>464</v>
      </c>
      <c r="D601" s="33" t="s">
        <v>165</v>
      </c>
      <c r="E601" s="10" t="s">
        <v>141</v>
      </c>
      <c r="F601" s="10" t="s">
        <v>135</v>
      </c>
      <c r="G601" s="55"/>
      <c r="H601" s="55"/>
    </row>
    <row r="602" spans="1:8" s="56" customFormat="1" ht="77.5" x14ac:dyDescent="0.3">
      <c r="A602" s="32">
        <f>+'Key Dates'!$B$38+1</f>
        <v>44328</v>
      </c>
      <c r="B602" s="32">
        <f>+'Key Dates'!$B$38+1</f>
        <v>44328</v>
      </c>
      <c r="C602" s="43" t="s">
        <v>465</v>
      </c>
      <c r="D602" s="33" t="s">
        <v>129</v>
      </c>
      <c r="E602" s="10" t="s">
        <v>141</v>
      </c>
      <c r="F602" s="10" t="s">
        <v>39</v>
      </c>
      <c r="G602" s="55"/>
      <c r="H602" s="55"/>
    </row>
    <row r="603" spans="1:8" s="56" customFormat="1" ht="93" x14ac:dyDescent="0.3">
      <c r="A603" s="32">
        <f>+'Key Dates'!$B$7-90</f>
        <v>44328</v>
      </c>
      <c r="B603" s="32">
        <f>+'Key Dates'!$B$7-90</f>
        <v>44328</v>
      </c>
      <c r="C603" s="43" t="s">
        <v>466</v>
      </c>
      <c r="D603" s="33" t="s">
        <v>183</v>
      </c>
      <c r="E603" s="10" t="s">
        <v>254</v>
      </c>
      <c r="F603" s="10" t="s">
        <v>46</v>
      </c>
      <c r="G603" s="55"/>
      <c r="H603" s="55"/>
    </row>
    <row r="604" spans="1:8" s="56" customFormat="1" ht="93" x14ac:dyDescent="0.3">
      <c r="A604" s="32">
        <f>+'Key Dates'!$B$7-90</f>
        <v>44328</v>
      </c>
      <c r="B604" s="32">
        <f>+'Key Dates'!$B$7-90</f>
        <v>44328</v>
      </c>
      <c r="C604" s="43" t="s">
        <v>467</v>
      </c>
      <c r="D604" s="33" t="s">
        <v>183</v>
      </c>
      <c r="E604" s="10" t="s">
        <v>122</v>
      </c>
      <c r="F604" s="10" t="s">
        <v>46</v>
      </c>
      <c r="G604" s="55"/>
      <c r="H604" s="55"/>
    </row>
    <row r="605" spans="1:8" s="56" customFormat="1" ht="93" x14ac:dyDescent="0.3">
      <c r="A605" s="32">
        <f>+'Key Dates'!$B$7-90</f>
        <v>44328</v>
      </c>
      <c r="B605" s="32">
        <f>+'Key Dates'!$B$7-90</f>
        <v>44328</v>
      </c>
      <c r="C605" s="43" t="s">
        <v>468</v>
      </c>
      <c r="D605" s="33" t="s">
        <v>183</v>
      </c>
      <c r="E605" s="10" t="s">
        <v>123</v>
      </c>
      <c r="F605" s="10" t="s">
        <v>46</v>
      </c>
      <c r="G605" s="55"/>
      <c r="H605" s="55"/>
    </row>
    <row r="606" spans="1:8" s="56" customFormat="1" ht="93" x14ac:dyDescent="0.3">
      <c r="A606" s="32">
        <f>+'Key Dates'!$B$7-90</f>
        <v>44328</v>
      </c>
      <c r="B606" s="32">
        <f>+'Key Dates'!$B$7-90</f>
        <v>44328</v>
      </c>
      <c r="C606" s="43" t="s">
        <v>469</v>
      </c>
      <c r="D606" s="33" t="s">
        <v>183</v>
      </c>
      <c r="E606" s="10" t="s">
        <v>126</v>
      </c>
      <c r="F606" s="10" t="s">
        <v>46</v>
      </c>
      <c r="G606" s="55"/>
      <c r="H606" s="55"/>
    </row>
    <row r="607" spans="1:8" s="56" customFormat="1" ht="93" x14ac:dyDescent="0.3">
      <c r="A607" s="32">
        <f>+'Key Dates'!$B$7-90</f>
        <v>44328</v>
      </c>
      <c r="B607" s="32">
        <f>+'Key Dates'!$B$7-90</f>
        <v>44328</v>
      </c>
      <c r="C607" s="43" t="s">
        <v>470</v>
      </c>
      <c r="D607" s="33" t="s">
        <v>183</v>
      </c>
      <c r="E607" s="10" t="s">
        <v>127</v>
      </c>
      <c r="F607" s="10" t="s">
        <v>46</v>
      </c>
      <c r="G607" s="55"/>
      <c r="H607" s="55"/>
    </row>
    <row r="608" spans="1:8" s="56" customFormat="1" ht="93" x14ac:dyDescent="0.3">
      <c r="A608" s="32">
        <f>+'Key Dates'!$B$7-90</f>
        <v>44328</v>
      </c>
      <c r="B608" s="32">
        <f>+'Key Dates'!$B$7-90</f>
        <v>44328</v>
      </c>
      <c r="C608" s="43" t="s">
        <v>471</v>
      </c>
      <c r="D608" s="33" t="s">
        <v>183</v>
      </c>
      <c r="E608" s="10" t="s">
        <v>124</v>
      </c>
      <c r="F608" s="10" t="s">
        <v>46</v>
      </c>
      <c r="G608" s="55"/>
      <c r="H608" s="55"/>
    </row>
    <row r="609" spans="1:8" s="56" customFormat="1" ht="93" x14ac:dyDescent="0.3">
      <c r="A609" s="32">
        <f>+'Key Dates'!$B$7-90</f>
        <v>44328</v>
      </c>
      <c r="B609" s="32">
        <f>+'Key Dates'!$B$7-90</f>
        <v>44328</v>
      </c>
      <c r="C609" s="43" t="s">
        <v>472</v>
      </c>
      <c r="D609" s="33" t="s">
        <v>183</v>
      </c>
      <c r="E609" s="10" t="s">
        <v>125</v>
      </c>
      <c r="F609" s="10" t="s">
        <v>46</v>
      </c>
      <c r="G609" s="55"/>
      <c r="H609" s="55"/>
    </row>
    <row r="610" spans="1:8" s="56" customFormat="1" ht="77.5" x14ac:dyDescent="0.3">
      <c r="A610" s="32">
        <f>+'Key Dates'!$B$7-90</f>
        <v>44328</v>
      </c>
      <c r="B610" s="32">
        <f>+'Key Dates'!$B$7-90</f>
        <v>44328</v>
      </c>
      <c r="C610" s="43" t="s">
        <v>473</v>
      </c>
      <c r="D610" s="33" t="s">
        <v>187</v>
      </c>
      <c r="E610" s="10" t="s">
        <v>254</v>
      </c>
      <c r="F610" s="10" t="s">
        <v>220</v>
      </c>
      <c r="G610" s="55"/>
      <c r="H610" s="55"/>
    </row>
    <row r="611" spans="1:8" s="56" customFormat="1" ht="78" x14ac:dyDescent="0.3">
      <c r="A611" s="32">
        <f>+'Key Dates'!$B$7-90</f>
        <v>44328</v>
      </c>
      <c r="B611" s="32">
        <f>+'Key Dates'!$B$7-90</f>
        <v>44328</v>
      </c>
      <c r="C611" s="43" t="s">
        <v>474</v>
      </c>
      <c r="D611" s="33" t="s">
        <v>248</v>
      </c>
      <c r="E611" s="10" t="s">
        <v>120</v>
      </c>
      <c r="F611" s="10" t="s">
        <v>220</v>
      </c>
      <c r="G611" s="55"/>
      <c r="H611" s="55"/>
    </row>
    <row r="612" spans="1:8" s="56" customFormat="1" ht="78" x14ac:dyDescent="0.3">
      <c r="A612" s="32">
        <f>+'Key Dates'!$B$7-90</f>
        <v>44328</v>
      </c>
      <c r="B612" s="32">
        <f>+'Key Dates'!$B$7-90</f>
        <v>44328</v>
      </c>
      <c r="C612" s="43" t="s">
        <v>475</v>
      </c>
      <c r="D612" s="33" t="s">
        <v>248</v>
      </c>
      <c r="E612" s="10" t="s">
        <v>122</v>
      </c>
      <c r="F612" s="10" t="s">
        <v>220</v>
      </c>
      <c r="G612" s="55"/>
      <c r="H612" s="55"/>
    </row>
    <row r="613" spans="1:8" s="56" customFormat="1" ht="93" x14ac:dyDescent="0.3">
      <c r="A613" s="32">
        <f>+'Key Dates'!$B$38+1</f>
        <v>44328</v>
      </c>
      <c r="B613" s="32">
        <f>+'Key Dates'!$B$38+42</f>
        <v>44369</v>
      </c>
      <c r="C613" s="43" t="s">
        <v>476</v>
      </c>
      <c r="D613" s="33">
        <v>201.17099999999999</v>
      </c>
      <c r="E613" s="10" t="s">
        <v>141</v>
      </c>
      <c r="F613" s="10" t="s">
        <v>135</v>
      </c>
      <c r="G613" s="55"/>
      <c r="H613" s="55"/>
    </row>
    <row r="614" spans="1:8" s="56" customFormat="1" ht="77.5" x14ac:dyDescent="0.3">
      <c r="A614" s="32">
        <f>+'Key Dates'!$B$38+1</f>
        <v>44328</v>
      </c>
      <c r="B614" s="32">
        <f>+'Key Dates'!$B$38+42</f>
        <v>44369</v>
      </c>
      <c r="C614" s="43" t="s">
        <v>477</v>
      </c>
      <c r="D614" s="33" t="s">
        <v>93</v>
      </c>
      <c r="E614" s="10" t="s">
        <v>141</v>
      </c>
      <c r="F614" s="10" t="s">
        <v>135</v>
      </c>
      <c r="G614" s="55"/>
      <c r="H614" s="55"/>
    </row>
    <row r="615" spans="1:8" s="56" customFormat="1" ht="139.5" x14ac:dyDescent="0.3">
      <c r="A615" s="32">
        <f>+'Key Dates'!$B$37+30</f>
        <v>44329</v>
      </c>
      <c r="B615" s="32">
        <f>+'Key Dates'!$B$37+30</f>
        <v>44329</v>
      </c>
      <c r="C615" s="43" t="s">
        <v>1857</v>
      </c>
      <c r="D615" s="33" t="s">
        <v>172</v>
      </c>
      <c r="E615" s="10" t="s">
        <v>134</v>
      </c>
      <c r="F615" s="10" t="s">
        <v>43</v>
      </c>
      <c r="G615" s="55"/>
      <c r="H615" s="55"/>
    </row>
    <row r="616" spans="1:8" s="56" customFormat="1" ht="108.5" x14ac:dyDescent="0.3">
      <c r="A616" s="32">
        <f>+'Key Dates'!$B$38+2</f>
        <v>44329</v>
      </c>
      <c r="B616" s="32">
        <f>+'Key Dates'!$B$38+2</f>
        <v>44329</v>
      </c>
      <c r="C616" s="43" t="s">
        <v>478</v>
      </c>
      <c r="D616" s="33" t="s">
        <v>4</v>
      </c>
      <c r="E616" s="10" t="s">
        <v>141</v>
      </c>
      <c r="F616" s="10" t="s">
        <v>39</v>
      </c>
      <c r="G616" s="55"/>
      <c r="H616" s="55"/>
    </row>
    <row r="617" spans="1:8" s="56" customFormat="1" ht="77.5" x14ac:dyDescent="0.3">
      <c r="A617" s="32">
        <f>+'Key Dates'!$B$38+2</f>
        <v>44329</v>
      </c>
      <c r="B617" s="32">
        <f>+'Key Dates'!$B$38+3</f>
        <v>44330</v>
      </c>
      <c r="C617" s="43" t="s">
        <v>479</v>
      </c>
      <c r="D617" s="33" t="s">
        <v>168</v>
      </c>
      <c r="E617" s="10" t="s">
        <v>141</v>
      </c>
      <c r="F617" s="10" t="s">
        <v>39</v>
      </c>
      <c r="G617" s="55"/>
      <c r="H617" s="55"/>
    </row>
    <row r="618" spans="1:8" s="56" customFormat="1" ht="93" x14ac:dyDescent="0.3">
      <c r="A618" s="32">
        <f>+'Key Dates'!$B$38+3</f>
        <v>44330</v>
      </c>
      <c r="B618" s="32">
        <f>+'Key Dates'!$B$38+10</f>
        <v>44337</v>
      </c>
      <c r="C618" s="43" t="s">
        <v>480</v>
      </c>
      <c r="D618" s="33" t="s">
        <v>166</v>
      </c>
      <c r="E618" s="10" t="s">
        <v>141</v>
      </c>
      <c r="F618" s="10" t="s">
        <v>39</v>
      </c>
      <c r="G618" s="55"/>
      <c r="H618" s="55"/>
    </row>
    <row r="619" spans="1:8" s="56" customFormat="1" ht="46.5" x14ac:dyDescent="0.3">
      <c r="A619" s="32">
        <f>+'Key Dates'!$B$20</f>
        <v>44333</v>
      </c>
      <c r="B619" s="32">
        <f>+'Key Dates'!$B$20</f>
        <v>44333</v>
      </c>
      <c r="C619" s="43" t="s">
        <v>481</v>
      </c>
      <c r="D619" s="33" t="s">
        <v>2</v>
      </c>
      <c r="E619" s="10" t="s">
        <v>45</v>
      </c>
      <c r="F619" s="10" t="s">
        <v>45</v>
      </c>
      <c r="G619" s="55"/>
      <c r="H619" s="55"/>
    </row>
    <row r="620" spans="1:8" s="56" customFormat="1" ht="108.5" x14ac:dyDescent="0.3">
      <c r="A620" s="32">
        <f>+'Key Dates'!$B$38+7</f>
        <v>44334</v>
      </c>
      <c r="B620" s="32">
        <f>+'Key Dates'!$B$38+7</f>
        <v>44334</v>
      </c>
      <c r="C620" s="43" t="s">
        <v>482</v>
      </c>
      <c r="D620" s="33" t="s">
        <v>51</v>
      </c>
      <c r="E620" s="10" t="s">
        <v>141</v>
      </c>
      <c r="F620" s="10" t="s">
        <v>43</v>
      </c>
      <c r="G620" s="55"/>
      <c r="H620" s="55"/>
    </row>
    <row r="621" spans="1:8" s="56" customFormat="1" ht="46.5" x14ac:dyDescent="0.3">
      <c r="A621" s="32">
        <f>+'Key Dates'!$B$7-84</f>
        <v>44334</v>
      </c>
      <c r="B621" s="32">
        <f>+'Key Dates'!$B$7-70</f>
        <v>44348</v>
      </c>
      <c r="C621" s="43" t="s">
        <v>483</v>
      </c>
      <c r="D621" s="33" t="s">
        <v>195</v>
      </c>
      <c r="E621" s="10" t="s">
        <v>254</v>
      </c>
      <c r="F621" s="10" t="s">
        <v>43</v>
      </c>
      <c r="G621" s="55"/>
      <c r="H621" s="55"/>
    </row>
    <row r="622" spans="1:8" s="56" customFormat="1" ht="46.5" x14ac:dyDescent="0.3">
      <c r="A622" s="32">
        <f>+'Key Dates'!$B$7-84</f>
        <v>44334</v>
      </c>
      <c r="B622" s="32">
        <f>+'Key Dates'!$B$7-70</f>
        <v>44348</v>
      </c>
      <c r="C622" s="43" t="s">
        <v>484</v>
      </c>
      <c r="D622" s="33" t="s">
        <v>195</v>
      </c>
      <c r="E622" s="10" t="s">
        <v>119</v>
      </c>
      <c r="F622" s="10" t="s">
        <v>43</v>
      </c>
      <c r="G622" s="55"/>
      <c r="H622" s="55"/>
    </row>
    <row r="623" spans="1:8" s="56" customFormat="1" ht="46.5" x14ac:dyDescent="0.3">
      <c r="A623" s="32">
        <f>+'Key Dates'!$B$7-84</f>
        <v>44334</v>
      </c>
      <c r="B623" s="32">
        <f>+'Key Dates'!$B$7-70</f>
        <v>44348</v>
      </c>
      <c r="C623" s="43" t="s">
        <v>485</v>
      </c>
      <c r="D623" s="33" t="s">
        <v>195</v>
      </c>
      <c r="E623" s="10" t="s">
        <v>120</v>
      </c>
      <c r="F623" s="10" t="s">
        <v>43</v>
      </c>
      <c r="G623" s="55"/>
      <c r="H623" s="55"/>
    </row>
    <row r="624" spans="1:8" s="56" customFormat="1" ht="46.5" x14ac:dyDescent="0.3">
      <c r="A624" s="32">
        <f>+'Key Dates'!$B$7-84</f>
        <v>44334</v>
      </c>
      <c r="B624" s="32">
        <f>+'Key Dates'!$B$7-70</f>
        <v>44348</v>
      </c>
      <c r="C624" s="43" t="s">
        <v>486</v>
      </c>
      <c r="D624" s="33" t="s">
        <v>195</v>
      </c>
      <c r="E624" s="10" t="s">
        <v>122</v>
      </c>
      <c r="F624" s="10" t="s">
        <v>43</v>
      </c>
      <c r="G624" s="55"/>
      <c r="H624" s="55"/>
    </row>
    <row r="625" spans="1:8" s="56" customFormat="1" ht="46.5" x14ac:dyDescent="0.3">
      <c r="A625" s="32">
        <f>+'Key Dates'!$B$7-84</f>
        <v>44334</v>
      </c>
      <c r="B625" s="32">
        <f>+'Key Dates'!$B$7-70</f>
        <v>44348</v>
      </c>
      <c r="C625" s="43" t="s">
        <v>487</v>
      </c>
      <c r="D625" s="33" t="s">
        <v>195</v>
      </c>
      <c r="E625" s="10" t="s">
        <v>124</v>
      </c>
      <c r="F625" s="10" t="s">
        <v>43</v>
      </c>
      <c r="G625" s="55"/>
      <c r="H625" s="55"/>
    </row>
    <row r="626" spans="1:8" s="56" customFormat="1" ht="93" x14ac:dyDescent="0.3">
      <c r="A626" s="32">
        <f>+'Key Dates'!$B$7-84</f>
        <v>44334</v>
      </c>
      <c r="B626" s="32">
        <f>+'Key Dates'!$B$7-70</f>
        <v>44348</v>
      </c>
      <c r="C626" s="43" t="s">
        <v>1858</v>
      </c>
      <c r="D626" s="33" t="s">
        <v>190</v>
      </c>
      <c r="E626" s="10" t="s">
        <v>254</v>
      </c>
      <c r="F626" s="10" t="s">
        <v>43</v>
      </c>
      <c r="G626" s="55"/>
      <c r="H626" s="55"/>
    </row>
    <row r="627" spans="1:8" s="56" customFormat="1" ht="93" x14ac:dyDescent="0.3">
      <c r="A627" s="32">
        <f>+'Key Dates'!$B$7-84</f>
        <v>44334</v>
      </c>
      <c r="B627" s="32">
        <f>+'Key Dates'!$B$7-70</f>
        <v>44348</v>
      </c>
      <c r="C627" s="43" t="s">
        <v>1859</v>
      </c>
      <c r="D627" s="33" t="s">
        <v>190</v>
      </c>
      <c r="E627" s="10" t="s">
        <v>119</v>
      </c>
      <c r="F627" s="10" t="s">
        <v>43</v>
      </c>
      <c r="G627" s="55"/>
      <c r="H627" s="55"/>
    </row>
    <row r="628" spans="1:8" s="56" customFormat="1" ht="93" x14ac:dyDescent="0.3">
      <c r="A628" s="32">
        <f>+'Key Dates'!$B$7-84</f>
        <v>44334</v>
      </c>
      <c r="B628" s="32">
        <f>+'Key Dates'!$B$7-70</f>
        <v>44348</v>
      </c>
      <c r="C628" s="43" t="s">
        <v>1860</v>
      </c>
      <c r="D628" s="33" t="s">
        <v>190</v>
      </c>
      <c r="E628" s="10" t="s">
        <v>120</v>
      </c>
      <c r="F628" s="10" t="s">
        <v>43</v>
      </c>
      <c r="G628" s="55"/>
      <c r="H628" s="55"/>
    </row>
    <row r="629" spans="1:8" s="56" customFormat="1" ht="93" x14ac:dyDescent="0.3">
      <c r="A629" s="32">
        <f>+'Key Dates'!$B$7-84</f>
        <v>44334</v>
      </c>
      <c r="B629" s="32">
        <f>+'Key Dates'!$B$7-70</f>
        <v>44348</v>
      </c>
      <c r="C629" s="43" t="s">
        <v>1861</v>
      </c>
      <c r="D629" s="33" t="s">
        <v>190</v>
      </c>
      <c r="E629" s="10" t="s">
        <v>122</v>
      </c>
      <c r="F629" s="10" t="s">
        <v>43</v>
      </c>
      <c r="G629" s="55"/>
      <c r="H629" s="55"/>
    </row>
    <row r="630" spans="1:8" s="56" customFormat="1" ht="93" x14ac:dyDescent="0.3">
      <c r="A630" s="32">
        <f>+'Key Dates'!$B$7-84</f>
        <v>44334</v>
      </c>
      <c r="B630" s="32">
        <f>+'Key Dates'!$B$7-56</f>
        <v>44362</v>
      </c>
      <c r="C630" s="43" t="s">
        <v>1862</v>
      </c>
      <c r="D630" s="33" t="s">
        <v>191</v>
      </c>
      <c r="E630" s="10" t="s">
        <v>254</v>
      </c>
      <c r="F630" s="10" t="s">
        <v>43</v>
      </c>
      <c r="G630" s="55"/>
      <c r="H630" s="55"/>
    </row>
    <row r="631" spans="1:8" s="56" customFormat="1" ht="93" x14ac:dyDescent="0.3">
      <c r="A631" s="32">
        <f>+'Key Dates'!$B$7-84</f>
        <v>44334</v>
      </c>
      <c r="B631" s="32">
        <f>+'Key Dates'!$B$7-56</f>
        <v>44362</v>
      </c>
      <c r="C631" s="43" t="s">
        <v>1863</v>
      </c>
      <c r="D631" s="33" t="s">
        <v>191</v>
      </c>
      <c r="E631" s="10" t="s">
        <v>119</v>
      </c>
      <c r="F631" s="10" t="s">
        <v>43</v>
      </c>
      <c r="G631" s="55"/>
      <c r="H631" s="55"/>
    </row>
    <row r="632" spans="1:8" s="56" customFormat="1" ht="93" x14ac:dyDescent="0.3">
      <c r="A632" s="32">
        <f>+'Key Dates'!$B$7-84</f>
        <v>44334</v>
      </c>
      <c r="B632" s="32">
        <f>+'Key Dates'!$B$7-56</f>
        <v>44362</v>
      </c>
      <c r="C632" s="43" t="s">
        <v>1864</v>
      </c>
      <c r="D632" s="33" t="s">
        <v>191</v>
      </c>
      <c r="E632" s="10" t="s">
        <v>120</v>
      </c>
      <c r="F632" s="10" t="s">
        <v>43</v>
      </c>
      <c r="G632" s="55"/>
      <c r="H632" s="55"/>
    </row>
    <row r="633" spans="1:8" s="56" customFormat="1" ht="93" x14ac:dyDescent="0.3">
      <c r="A633" s="32">
        <f>+'Key Dates'!$B$7-84</f>
        <v>44334</v>
      </c>
      <c r="B633" s="32">
        <f>+'Key Dates'!$B$7-56</f>
        <v>44362</v>
      </c>
      <c r="C633" s="43" t="s">
        <v>1865</v>
      </c>
      <c r="D633" s="33" t="s">
        <v>191</v>
      </c>
      <c r="E633" s="10" t="s">
        <v>122</v>
      </c>
      <c r="F633" s="10" t="s">
        <v>43</v>
      </c>
      <c r="G633" s="55"/>
      <c r="H633" s="55"/>
    </row>
    <row r="634" spans="1:8" s="56" customFormat="1" ht="77.5" x14ac:dyDescent="0.3">
      <c r="A634" s="32">
        <f>+'Key Dates'!$B$38+10</f>
        <v>44337</v>
      </c>
      <c r="B634" s="32">
        <f>+'Key Dates'!$B$38+10</f>
        <v>44337</v>
      </c>
      <c r="C634" s="43" t="s">
        <v>488</v>
      </c>
      <c r="D634" s="33" t="s">
        <v>170</v>
      </c>
      <c r="E634" s="10" t="s">
        <v>141</v>
      </c>
      <c r="F634" s="10" t="s">
        <v>135</v>
      </c>
      <c r="G634" s="55"/>
      <c r="H634" s="55"/>
    </row>
    <row r="635" spans="1:8" s="56" customFormat="1" ht="108.5" x14ac:dyDescent="0.3">
      <c r="A635" s="32">
        <f>+'Key Dates'!$B$37+42</f>
        <v>44341</v>
      </c>
      <c r="B635" s="32">
        <f>+'Key Dates'!$B$37+42</f>
        <v>44341</v>
      </c>
      <c r="C635" s="43" t="s">
        <v>489</v>
      </c>
      <c r="D635" s="33" t="s">
        <v>214</v>
      </c>
      <c r="E635" s="10" t="s">
        <v>134</v>
      </c>
      <c r="F635" s="10" t="s">
        <v>135</v>
      </c>
      <c r="G635" s="55"/>
      <c r="H635" s="55"/>
    </row>
    <row r="636" spans="1:8" s="56" customFormat="1" ht="77.5" x14ac:dyDescent="0.3">
      <c r="A636" s="32">
        <f>+'Key Dates'!$B$37+42</f>
        <v>44341</v>
      </c>
      <c r="B636" s="32">
        <f>+'Key Dates'!$B$37+70</f>
        <v>44369</v>
      </c>
      <c r="C636" s="43" t="s">
        <v>490</v>
      </c>
      <c r="D636" s="33" t="s">
        <v>68</v>
      </c>
      <c r="E636" s="10" t="s">
        <v>134</v>
      </c>
      <c r="F636" s="10" t="s">
        <v>221</v>
      </c>
      <c r="G636" s="55"/>
      <c r="H636" s="55"/>
    </row>
    <row r="637" spans="1:8" s="56" customFormat="1" ht="124" x14ac:dyDescent="0.3">
      <c r="A637" s="32">
        <f>+'Key Dates'!$B$7-74</f>
        <v>44344</v>
      </c>
      <c r="B637" s="32">
        <f>+'Key Dates'!$B$7-74</f>
        <v>44344</v>
      </c>
      <c r="C637" s="43" t="s">
        <v>491</v>
      </c>
      <c r="D637" s="33" t="s">
        <v>193</v>
      </c>
      <c r="E637" s="10" t="s">
        <v>254</v>
      </c>
      <c r="F637" s="10" t="s">
        <v>10</v>
      </c>
      <c r="G637" s="55"/>
      <c r="H637" s="55"/>
    </row>
    <row r="638" spans="1:8" s="56" customFormat="1" ht="124" x14ac:dyDescent="0.3">
      <c r="A638" s="32">
        <f>+'Key Dates'!$B$7-74</f>
        <v>44344</v>
      </c>
      <c r="B638" s="32">
        <f>+'Key Dates'!$B$7-74</f>
        <v>44344</v>
      </c>
      <c r="C638" s="43" t="s">
        <v>492</v>
      </c>
      <c r="D638" s="33" t="s">
        <v>193</v>
      </c>
      <c r="E638" s="10" t="s">
        <v>120</v>
      </c>
      <c r="F638" s="10" t="s">
        <v>10</v>
      </c>
      <c r="G638" s="55"/>
      <c r="H638" s="55"/>
    </row>
    <row r="639" spans="1:8" s="56" customFormat="1" ht="124" x14ac:dyDescent="0.3">
      <c r="A639" s="32">
        <f>+'Key Dates'!$B$7-74</f>
        <v>44344</v>
      </c>
      <c r="B639" s="32">
        <f>+'Key Dates'!$B$7-74</f>
        <v>44344</v>
      </c>
      <c r="C639" s="43" t="s">
        <v>493</v>
      </c>
      <c r="D639" s="33" t="s">
        <v>193</v>
      </c>
      <c r="E639" s="10" t="s">
        <v>122</v>
      </c>
      <c r="F639" s="10" t="s">
        <v>10</v>
      </c>
      <c r="G639" s="55"/>
      <c r="H639" s="55"/>
    </row>
    <row r="640" spans="1:8" s="56" customFormat="1" ht="124" x14ac:dyDescent="0.3">
      <c r="A640" s="32">
        <f>+'Key Dates'!$B$7-74</f>
        <v>44344</v>
      </c>
      <c r="B640" s="32">
        <f>+'Key Dates'!$B$7-74</f>
        <v>44344</v>
      </c>
      <c r="C640" s="43" t="s">
        <v>494</v>
      </c>
      <c r="D640" s="33" t="s">
        <v>193</v>
      </c>
      <c r="E640" s="10" t="s">
        <v>123</v>
      </c>
      <c r="F640" s="10" t="s">
        <v>10</v>
      </c>
      <c r="G640" s="55"/>
      <c r="H640" s="55"/>
    </row>
    <row r="641" spans="1:8" s="56" customFormat="1" ht="124" x14ac:dyDescent="0.3">
      <c r="A641" s="32">
        <f>+'Key Dates'!$B$7-74</f>
        <v>44344</v>
      </c>
      <c r="B641" s="32">
        <f>+'Key Dates'!$B$7-74</f>
        <v>44344</v>
      </c>
      <c r="C641" s="43" t="s">
        <v>495</v>
      </c>
      <c r="D641" s="33" t="s">
        <v>193</v>
      </c>
      <c r="E641" s="10" t="s">
        <v>126</v>
      </c>
      <c r="F641" s="10" t="s">
        <v>10</v>
      </c>
      <c r="G641" s="55"/>
      <c r="H641" s="55"/>
    </row>
    <row r="642" spans="1:8" s="56" customFormat="1" ht="124" x14ac:dyDescent="0.3">
      <c r="A642" s="32">
        <f>+'Key Dates'!$B$7-74</f>
        <v>44344</v>
      </c>
      <c r="B642" s="32">
        <f>+'Key Dates'!$B$7-74</f>
        <v>44344</v>
      </c>
      <c r="C642" s="43" t="s">
        <v>496</v>
      </c>
      <c r="D642" s="33" t="s">
        <v>193</v>
      </c>
      <c r="E642" s="10" t="s">
        <v>127</v>
      </c>
      <c r="F642" s="10" t="s">
        <v>10</v>
      </c>
      <c r="G642" s="55"/>
      <c r="H642" s="55"/>
    </row>
    <row r="643" spans="1:8" s="56" customFormat="1" ht="124" x14ac:dyDescent="0.3">
      <c r="A643" s="32">
        <f>+'Key Dates'!$B$7-74</f>
        <v>44344</v>
      </c>
      <c r="B643" s="32">
        <f>+'Key Dates'!$B$7-74</f>
        <v>44344</v>
      </c>
      <c r="C643" s="43" t="s">
        <v>497</v>
      </c>
      <c r="D643" s="33" t="s">
        <v>193</v>
      </c>
      <c r="E643" s="10" t="s">
        <v>115</v>
      </c>
      <c r="F643" s="10" t="s">
        <v>10</v>
      </c>
      <c r="G643" s="55"/>
      <c r="H643" s="55"/>
    </row>
    <row r="644" spans="1:8" s="56" customFormat="1" ht="124" x14ac:dyDescent="0.3">
      <c r="A644" s="32">
        <f>+'Key Dates'!$B$7-74</f>
        <v>44344</v>
      </c>
      <c r="B644" s="32">
        <f>+'Key Dates'!$B$7-74</f>
        <v>44344</v>
      </c>
      <c r="C644" s="43" t="s">
        <v>498</v>
      </c>
      <c r="D644" s="33" t="s">
        <v>193</v>
      </c>
      <c r="E644" s="10" t="s">
        <v>124</v>
      </c>
      <c r="F644" s="10" t="s">
        <v>10</v>
      </c>
      <c r="G644" s="55"/>
      <c r="H644" s="55"/>
    </row>
    <row r="645" spans="1:8" s="56" customFormat="1" ht="124" x14ac:dyDescent="0.3">
      <c r="A645" s="32">
        <f>+'Key Dates'!$B$7-74</f>
        <v>44344</v>
      </c>
      <c r="B645" s="32">
        <f>+'Key Dates'!$B$7-74</f>
        <v>44344</v>
      </c>
      <c r="C645" s="43" t="s">
        <v>499</v>
      </c>
      <c r="D645" s="33" t="s">
        <v>193</v>
      </c>
      <c r="E645" s="10" t="s">
        <v>125</v>
      </c>
      <c r="F645" s="10" t="s">
        <v>10</v>
      </c>
      <c r="G645" s="55"/>
      <c r="H645" s="55"/>
    </row>
    <row r="646" spans="1:8" s="56" customFormat="1" ht="77.5" x14ac:dyDescent="0.3">
      <c r="A646" s="32">
        <f>+'Key Dates'!$B$7-74</f>
        <v>44344</v>
      </c>
      <c r="B646" s="32">
        <f>+'Key Dates'!$B$7-74</f>
        <v>44344</v>
      </c>
      <c r="C646" s="43" t="s">
        <v>500</v>
      </c>
      <c r="D646" s="33" t="s">
        <v>129</v>
      </c>
      <c r="E646" s="10" t="s">
        <v>254</v>
      </c>
      <c r="F646" s="10" t="s">
        <v>10</v>
      </c>
      <c r="G646" s="55"/>
      <c r="H646" s="55"/>
    </row>
    <row r="647" spans="1:8" s="56" customFormat="1" ht="77.5" x14ac:dyDescent="0.3">
      <c r="A647" s="32">
        <f>+'Key Dates'!$B$7-74</f>
        <v>44344</v>
      </c>
      <c r="B647" s="32">
        <f>+'Key Dates'!$B$7-74</f>
        <v>44344</v>
      </c>
      <c r="C647" s="43" t="s">
        <v>501</v>
      </c>
      <c r="D647" s="33" t="s">
        <v>129</v>
      </c>
      <c r="E647" s="10" t="s">
        <v>124</v>
      </c>
      <c r="F647" s="10" t="s">
        <v>10</v>
      </c>
      <c r="G647" s="55"/>
      <c r="H647" s="55"/>
    </row>
    <row r="648" spans="1:8" s="56" customFormat="1" ht="77.5" x14ac:dyDescent="0.3">
      <c r="A648" s="32">
        <f>+'Key Dates'!$B$7-74</f>
        <v>44344</v>
      </c>
      <c r="B648" s="32">
        <f>+'Key Dates'!$B$7-74</f>
        <v>44344</v>
      </c>
      <c r="C648" s="43" t="s">
        <v>502</v>
      </c>
      <c r="D648" s="33" t="s">
        <v>129</v>
      </c>
      <c r="E648" s="10" t="s">
        <v>125</v>
      </c>
      <c r="F648" s="10" t="s">
        <v>10</v>
      </c>
      <c r="G648" s="55"/>
      <c r="H648" s="55"/>
    </row>
    <row r="649" spans="1:8" s="56" customFormat="1" ht="31" x14ac:dyDescent="0.3">
      <c r="A649" s="32">
        <f>+'Key Dates'!$B$13</f>
        <v>44347</v>
      </c>
      <c r="B649" s="32">
        <f>+'Key Dates'!$B$13</f>
        <v>44347</v>
      </c>
      <c r="C649" s="43" t="s">
        <v>503</v>
      </c>
      <c r="D649" s="33" t="s">
        <v>40</v>
      </c>
      <c r="E649" s="10" t="s">
        <v>41</v>
      </c>
      <c r="F649" s="10" t="s">
        <v>41</v>
      </c>
      <c r="G649" s="55"/>
      <c r="H649" s="55"/>
    </row>
    <row r="650" spans="1:8" s="56" customFormat="1" ht="77.5" x14ac:dyDescent="0.3">
      <c r="A650" s="32">
        <v>44348</v>
      </c>
      <c r="B650" s="32">
        <v>44348</v>
      </c>
      <c r="C650" s="43" t="s">
        <v>504</v>
      </c>
      <c r="D650" s="33" t="s">
        <v>94</v>
      </c>
      <c r="E650" s="10" t="s">
        <v>254</v>
      </c>
      <c r="F650" s="10" t="s">
        <v>13</v>
      </c>
      <c r="G650" s="55"/>
      <c r="H650" s="55"/>
    </row>
    <row r="651" spans="1:8" s="56" customFormat="1" ht="77.5" x14ac:dyDescent="0.3">
      <c r="A651" s="32">
        <v>44348</v>
      </c>
      <c r="B651" s="32">
        <v>44348</v>
      </c>
      <c r="C651" s="43" t="s">
        <v>505</v>
      </c>
      <c r="D651" s="33" t="s">
        <v>94</v>
      </c>
      <c r="E651" s="10" t="s">
        <v>126</v>
      </c>
      <c r="F651" s="10" t="s">
        <v>13</v>
      </c>
      <c r="G651" s="55"/>
      <c r="H651" s="55"/>
    </row>
    <row r="652" spans="1:8" s="56" customFormat="1" ht="77.5" x14ac:dyDescent="0.3">
      <c r="A652" s="32">
        <v>44348</v>
      </c>
      <c r="B652" s="32">
        <v>44348</v>
      </c>
      <c r="C652" s="43" t="s">
        <v>506</v>
      </c>
      <c r="D652" s="33" t="s">
        <v>94</v>
      </c>
      <c r="E652" s="10" t="s">
        <v>127</v>
      </c>
      <c r="F652" s="10" t="s">
        <v>13</v>
      </c>
      <c r="G652" s="55"/>
      <c r="H652" s="55"/>
    </row>
    <row r="653" spans="1:8" s="56" customFormat="1" ht="77.5" x14ac:dyDescent="0.3">
      <c r="A653" s="32">
        <f>+'Key Dates'!$B$7-70</f>
        <v>44348</v>
      </c>
      <c r="B653" s="32">
        <f>+'Key Dates'!$B$7-70</f>
        <v>44348</v>
      </c>
      <c r="C653" s="43" t="s">
        <v>507</v>
      </c>
      <c r="D653" s="33" t="s">
        <v>71</v>
      </c>
      <c r="E653" s="10" t="s">
        <v>254</v>
      </c>
      <c r="F653" s="10" t="s">
        <v>18</v>
      </c>
      <c r="G653" s="55"/>
      <c r="H653" s="55"/>
    </row>
    <row r="654" spans="1:8" s="56" customFormat="1" ht="77.5" x14ac:dyDescent="0.3">
      <c r="A654" s="32">
        <f>+'Key Dates'!$B$7-70</f>
        <v>44348</v>
      </c>
      <c r="B654" s="32">
        <f>+'Key Dates'!$B$7-70</f>
        <v>44348</v>
      </c>
      <c r="C654" s="43" t="s">
        <v>508</v>
      </c>
      <c r="D654" s="33" t="s">
        <v>71</v>
      </c>
      <c r="E654" s="10" t="s">
        <v>120</v>
      </c>
      <c r="F654" s="10" t="s">
        <v>18</v>
      </c>
      <c r="G654" s="55"/>
      <c r="H654" s="55"/>
    </row>
    <row r="655" spans="1:8" s="56" customFormat="1" ht="77.5" x14ac:dyDescent="0.3">
      <c r="A655" s="32">
        <f>+'Key Dates'!$B$7-70</f>
        <v>44348</v>
      </c>
      <c r="B655" s="32">
        <f>+'Key Dates'!$B$7-70</f>
        <v>44348</v>
      </c>
      <c r="C655" s="43" t="s">
        <v>509</v>
      </c>
      <c r="D655" s="33" t="s">
        <v>71</v>
      </c>
      <c r="E655" s="10" t="s">
        <v>122</v>
      </c>
      <c r="F655" s="10" t="s">
        <v>18</v>
      </c>
      <c r="G655" s="55"/>
      <c r="H655" s="55"/>
    </row>
    <row r="656" spans="1:8" s="56" customFormat="1" ht="77.5" x14ac:dyDescent="0.3">
      <c r="A656" s="32">
        <f>+'Key Dates'!$B$7-70</f>
        <v>44348</v>
      </c>
      <c r="B656" s="32">
        <f>+'Key Dates'!$B$7-70</f>
        <v>44348</v>
      </c>
      <c r="C656" s="43" t="s">
        <v>510</v>
      </c>
      <c r="D656" s="33" t="s">
        <v>71</v>
      </c>
      <c r="E656" s="10" t="s">
        <v>123</v>
      </c>
      <c r="F656" s="10" t="s">
        <v>18</v>
      </c>
      <c r="G656" s="55"/>
      <c r="H656" s="55"/>
    </row>
    <row r="657" spans="1:8" s="56" customFormat="1" ht="77.5" x14ac:dyDescent="0.3">
      <c r="A657" s="32">
        <f>+'Key Dates'!$B$7-70</f>
        <v>44348</v>
      </c>
      <c r="B657" s="32">
        <f>+'Key Dates'!$B$7-70</f>
        <v>44348</v>
      </c>
      <c r="C657" s="43" t="s">
        <v>511</v>
      </c>
      <c r="D657" s="33" t="s">
        <v>71</v>
      </c>
      <c r="E657" s="10" t="s">
        <v>126</v>
      </c>
      <c r="F657" s="10" t="s">
        <v>18</v>
      </c>
      <c r="G657" s="55"/>
      <c r="H657" s="55"/>
    </row>
    <row r="658" spans="1:8" s="56" customFormat="1" ht="93" customHeight="1" x14ac:dyDescent="0.3">
      <c r="A658" s="32">
        <f>+'Key Dates'!$B$7-70</f>
        <v>44348</v>
      </c>
      <c r="B658" s="32">
        <f>+'Key Dates'!$B$7-70</f>
        <v>44348</v>
      </c>
      <c r="C658" s="43" t="s">
        <v>512</v>
      </c>
      <c r="D658" s="33" t="s">
        <v>71</v>
      </c>
      <c r="E658" s="10" t="s">
        <v>127</v>
      </c>
      <c r="F658" s="10" t="s">
        <v>18</v>
      </c>
      <c r="G658" s="55"/>
      <c r="H658" s="55"/>
    </row>
    <row r="659" spans="1:8" s="56" customFormat="1" ht="77.5" x14ac:dyDescent="0.3">
      <c r="A659" s="32">
        <f>+'Key Dates'!$B$7-70</f>
        <v>44348</v>
      </c>
      <c r="B659" s="32">
        <f>+'Key Dates'!$B$7-70</f>
        <v>44348</v>
      </c>
      <c r="C659" s="43" t="s">
        <v>513</v>
      </c>
      <c r="D659" s="33" t="s">
        <v>71</v>
      </c>
      <c r="E659" s="10" t="s">
        <v>124</v>
      </c>
      <c r="F659" s="10" t="s">
        <v>18</v>
      </c>
      <c r="G659" s="55"/>
      <c r="H659" s="55"/>
    </row>
    <row r="660" spans="1:8" s="56" customFormat="1" ht="93" customHeight="1" x14ac:dyDescent="0.3">
      <c r="A660" s="32">
        <f>+'Key Dates'!$B$7-70</f>
        <v>44348</v>
      </c>
      <c r="B660" s="32">
        <f>+'Key Dates'!$B$7-70</f>
        <v>44348</v>
      </c>
      <c r="C660" s="43" t="s">
        <v>514</v>
      </c>
      <c r="D660" s="33" t="s">
        <v>71</v>
      </c>
      <c r="E660" s="10" t="s">
        <v>125</v>
      </c>
      <c r="F660" s="10" t="s">
        <v>18</v>
      </c>
      <c r="G660" s="55"/>
      <c r="H660" s="55"/>
    </row>
    <row r="661" spans="1:8" s="56" customFormat="1" ht="108.5" customHeight="1" x14ac:dyDescent="0.3">
      <c r="A661" s="32">
        <f>+'Key Dates'!$B$7-70</f>
        <v>44348</v>
      </c>
      <c r="B661" s="32">
        <f>+'Key Dates'!$B$7-70</f>
        <v>44348</v>
      </c>
      <c r="C661" s="43" t="s">
        <v>515</v>
      </c>
      <c r="D661" s="33" t="s">
        <v>1</v>
      </c>
      <c r="E661" s="10" t="s">
        <v>254</v>
      </c>
      <c r="F661" s="10" t="s">
        <v>220</v>
      </c>
      <c r="G661" s="55"/>
      <c r="H661" s="55"/>
    </row>
    <row r="662" spans="1:8" s="56" customFormat="1" ht="93" x14ac:dyDescent="0.3">
      <c r="A662" s="32">
        <f>+'Key Dates'!$B$7-70</f>
        <v>44348</v>
      </c>
      <c r="B662" s="32">
        <f>+'Key Dates'!$B$7-70</f>
        <v>44348</v>
      </c>
      <c r="C662" s="43" t="s">
        <v>516</v>
      </c>
      <c r="D662" s="33" t="s">
        <v>1</v>
      </c>
      <c r="E662" s="10" t="s">
        <v>122</v>
      </c>
      <c r="F662" s="10" t="s">
        <v>220</v>
      </c>
      <c r="G662" s="55"/>
      <c r="H662" s="55"/>
    </row>
    <row r="663" spans="1:8" s="56" customFormat="1" ht="93" x14ac:dyDescent="0.3">
      <c r="A663" s="32">
        <f>+'Key Dates'!$B$7-70</f>
        <v>44348</v>
      </c>
      <c r="B663" s="32">
        <f>+'Key Dates'!$B$7-70</f>
        <v>44348</v>
      </c>
      <c r="C663" s="43" t="s">
        <v>517</v>
      </c>
      <c r="D663" s="33" t="s">
        <v>1</v>
      </c>
      <c r="E663" s="10" t="s">
        <v>123</v>
      </c>
      <c r="F663" s="10" t="s">
        <v>220</v>
      </c>
      <c r="G663" s="55"/>
      <c r="H663" s="55"/>
    </row>
    <row r="664" spans="1:8" s="56" customFormat="1" ht="108.5" x14ac:dyDescent="0.3">
      <c r="A664" s="32">
        <f>+'Key Dates'!$B$7-70</f>
        <v>44348</v>
      </c>
      <c r="B664" s="32">
        <f>+'Key Dates'!$B$7-70</f>
        <v>44348</v>
      </c>
      <c r="C664" s="43" t="s">
        <v>518</v>
      </c>
      <c r="D664" s="33" t="s">
        <v>1</v>
      </c>
      <c r="E664" s="10" t="s">
        <v>126</v>
      </c>
      <c r="F664" s="10" t="s">
        <v>220</v>
      </c>
      <c r="G664" s="55"/>
      <c r="H664" s="55"/>
    </row>
    <row r="665" spans="1:8" s="56" customFormat="1" ht="108.5" x14ac:dyDescent="0.3">
      <c r="A665" s="32">
        <f>+'Key Dates'!$B$7-70</f>
        <v>44348</v>
      </c>
      <c r="B665" s="32">
        <f>+'Key Dates'!$B$7-70</f>
        <v>44348</v>
      </c>
      <c r="C665" s="43" t="s">
        <v>519</v>
      </c>
      <c r="D665" s="33" t="s">
        <v>1</v>
      </c>
      <c r="E665" s="10" t="s">
        <v>127</v>
      </c>
      <c r="F665" s="10" t="s">
        <v>220</v>
      </c>
      <c r="G665" s="55"/>
      <c r="H665" s="55"/>
    </row>
    <row r="666" spans="1:8" s="56" customFormat="1" ht="62" x14ac:dyDescent="0.3">
      <c r="A666" s="32">
        <f>+'Key Dates'!$B$7-70</f>
        <v>44348</v>
      </c>
      <c r="B666" s="32">
        <f>+'Key Dates'!$B$7-70</f>
        <v>44348</v>
      </c>
      <c r="C666" s="43" t="s">
        <v>520</v>
      </c>
      <c r="D666" s="33" t="s">
        <v>195</v>
      </c>
      <c r="E666" s="10" t="s">
        <v>254</v>
      </c>
      <c r="F666" s="10" t="s">
        <v>43</v>
      </c>
      <c r="G666" s="55"/>
      <c r="H666" s="55"/>
    </row>
    <row r="667" spans="1:8" s="56" customFormat="1" ht="62" x14ac:dyDescent="0.3">
      <c r="A667" s="32">
        <f>+'Key Dates'!$B$7-70</f>
        <v>44348</v>
      </c>
      <c r="B667" s="32">
        <f>+'Key Dates'!$B$7-70</f>
        <v>44348</v>
      </c>
      <c r="C667" s="43" t="s">
        <v>521</v>
      </c>
      <c r="D667" s="33" t="s">
        <v>195</v>
      </c>
      <c r="E667" s="10" t="s">
        <v>119</v>
      </c>
      <c r="F667" s="10" t="s">
        <v>43</v>
      </c>
      <c r="G667" s="55"/>
      <c r="H667" s="55"/>
    </row>
    <row r="668" spans="1:8" s="56" customFormat="1" ht="62" x14ac:dyDescent="0.3">
      <c r="A668" s="32">
        <f>+'Key Dates'!$B$7-70</f>
        <v>44348</v>
      </c>
      <c r="B668" s="32">
        <f>+'Key Dates'!$B$7-70</f>
        <v>44348</v>
      </c>
      <c r="C668" s="43" t="s">
        <v>522</v>
      </c>
      <c r="D668" s="33" t="s">
        <v>195</v>
      </c>
      <c r="E668" s="10" t="s">
        <v>120</v>
      </c>
      <c r="F668" s="10" t="s">
        <v>43</v>
      </c>
      <c r="G668" s="55"/>
      <c r="H668" s="55"/>
    </row>
    <row r="669" spans="1:8" s="56" customFormat="1" ht="62" x14ac:dyDescent="0.3">
      <c r="A669" s="32">
        <f>+'Key Dates'!$B$7-70</f>
        <v>44348</v>
      </c>
      <c r="B669" s="32">
        <f>+'Key Dates'!$B$7-70</f>
        <v>44348</v>
      </c>
      <c r="C669" s="43" t="s">
        <v>523</v>
      </c>
      <c r="D669" s="33" t="s">
        <v>195</v>
      </c>
      <c r="E669" s="10" t="s">
        <v>122</v>
      </c>
      <c r="F669" s="10" t="s">
        <v>43</v>
      </c>
      <c r="G669" s="55"/>
      <c r="H669" s="55"/>
    </row>
    <row r="670" spans="1:8" s="56" customFormat="1" ht="62" x14ac:dyDescent="0.3">
      <c r="A670" s="32">
        <f>+'Key Dates'!$B$7-70</f>
        <v>44348</v>
      </c>
      <c r="B670" s="32">
        <f>+'Key Dates'!$B$7-70</f>
        <v>44348</v>
      </c>
      <c r="C670" s="43" t="s">
        <v>524</v>
      </c>
      <c r="D670" s="33" t="s">
        <v>195</v>
      </c>
      <c r="E670" s="10" t="s">
        <v>124</v>
      </c>
      <c r="F670" s="10" t="s">
        <v>43</v>
      </c>
      <c r="G670" s="55"/>
      <c r="H670" s="55"/>
    </row>
    <row r="671" spans="1:8" s="56" customFormat="1" ht="62" x14ac:dyDescent="0.3">
      <c r="A671" s="32">
        <f>+'Key Dates'!$B$7-68</f>
        <v>44350</v>
      </c>
      <c r="B671" s="32">
        <f>+'Key Dates'!$B$7-68</f>
        <v>44350</v>
      </c>
      <c r="C671" s="43" t="s">
        <v>525</v>
      </c>
      <c r="D671" s="33" t="s">
        <v>240</v>
      </c>
      <c r="E671" s="10" t="s">
        <v>254</v>
      </c>
      <c r="F671" s="10" t="s">
        <v>43</v>
      </c>
      <c r="G671" s="55"/>
      <c r="H671" s="55"/>
    </row>
    <row r="672" spans="1:8" s="56" customFormat="1" ht="62" x14ac:dyDescent="0.3">
      <c r="A672" s="32">
        <f>+'Key Dates'!$B$7-68</f>
        <v>44350</v>
      </c>
      <c r="B672" s="32">
        <f>+'Key Dates'!$B$7-68</f>
        <v>44350</v>
      </c>
      <c r="C672" s="43" t="s">
        <v>526</v>
      </c>
      <c r="D672" s="33" t="s">
        <v>240</v>
      </c>
      <c r="E672" s="10" t="s">
        <v>119</v>
      </c>
      <c r="F672" s="10" t="s">
        <v>43</v>
      </c>
      <c r="G672" s="55"/>
      <c r="H672" s="55"/>
    </row>
    <row r="673" spans="1:8" s="56" customFormat="1" ht="62" x14ac:dyDescent="0.3">
      <c r="A673" s="32">
        <f>+'Key Dates'!$B$7-68</f>
        <v>44350</v>
      </c>
      <c r="B673" s="32">
        <f>+'Key Dates'!$B$7-68</f>
        <v>44350</v>
      </c>
      <c r="C673" s="43" t="s">
        <v>527</v>
      </c>
      <c r="D673" s="33" t="s">
        <v>240</v>
      </c>
      <c r="E673" s="10" t="s">
        <v>120</v>
      </c>
      <c r="F673" s="10" t="s">
        <v>43</v>
      </c>
      <c r="G673" s="55"/>
      <c r="H673" s="55"/>
    </row>
    <row r="674" spans="1:8" s="56" customFormat="1" ht="62" x14ac:dyDescent="0.3">
      <c r="A674" s="32">
        <f>+'Key Dates'!$B$7-68</f>
        <v>44350</v>
      </c>
      <c r="B674" s="32">
        <f>+'Key Dates'!$B$7-68</f>
        <v>44350</v>
      </c>
      <c r="C674" s="43" t="s">
        <v>528</v>
      </c>
      <c r="D674" s="33" t="s">
        <v>240</v>
      </c>
      <c r="E674" s="10" t="s">
        <v>122</v>
      </c>
      <c r="F674" s="10" t="s">
        <v>43</v>
      </c>
      <c r="G674" s="55"/>
      <c r="H674" s="55"/>
    </row>
    <row r="675" spans="1:8" s="56" customFormat="1" ht="62" x14ac:dyDescent="0.3">
      <c r="A675" s="32">
        <f>+'Key Dates'!$B$7-68</f>
        <v>44350</v>
      </c>
      <c r="B675" s="32">
        <f>+'Key Dates'!$B$7-68</f>
        <v>44350</v>
      </c>
      <c r="C675" s="43" t="s">
        <v>529</v>
      </c>
      <c r="D675" s="33" t="s">
        <v>240</v>
      </c>
      <c r="E675" s="10" t="s">
        <v>124</v>
      </c>
      <c r="F675" s="10" t="s">
        <v>43</v>
      </c>
      <c r="G675" s="55"/>
      <c r="H675" s="55"/>
    </row>
    <row r="676" spans="1:8" s="56" customFormat="1" ht="124" x14ac:dyDescent="0.3">
      <c r="A676" s="32">
        <f>+'Key Dates'!$B$7-68</f>
        <v>44350</v>
      </c>
      <c r="B676" s="32">
        <f>+'Key Dates'!$B$7-68</f>
        <v>44350</v>
      </c>
      <c r="C676" s="43" t="s">
        <v>530</v>
      </c>
      <c r="D676" s="33" t="s">
        <v>136</v>
      </c>
      <c r="E676" s="10" t="s">
        <v>254</v>
      </c>
      <c r="F676" s="10" t="s">
        <v>136</v>
      </c>
      <c r="G676" s="55"/>
      <c r="H676" s="55"/>
    </row>
    <row r="677" spans="1:8" s="56" customFormat="1" ht="124" x14ac:dyDescent="0.3">
      <c r="A677" s="32">
        <f>+'Key Dates'!$B$7-68</f>
        <v>44350</v>
      </c>
      <c r="B677" s="32">
        <f>+'Key Dates'!$B$7-68</f>
        <v>44350</v>
      </c>
      <c r="C677" s="43" t="s">
        <v>531</v>
      </c>
      <c r="D677" s="33" t="s">
        <v>136</v>
      </c>
      <c r="E677" s="10" t="s">
        <v>122</v>
      </c>
      <c r="F677" s="10" t="s">
        <v>136</v>
      </c>
      <c r="G677" s="55"/>
      <c r="H677" s="55"/>
    </row>
    <row r="678" spans="1:8" s="56" customFormat="1" ht="139.5" customHeight="1" x14ac:dyDescent="0.3">
      <c r="A678" s="32">
        <f>+'Key Dates'!$B$7-68</f>
        <v>44350</v>
      </c>
      <c r="B678" s="32">
        <f>+'Key Dates'!$B$7-68</f>
        <v>44350</v>
      </c>
      <c r="C678" s="43" t="s">
        <v>532</v>
      </c>
      <c r="D678" s="33" t="s">
        <v>136</v>
      </c>
      <c r="E678" s="10" t="s">
        <v>124</v>
      </c>
      <c r="F678" s="10" t="s">
        <v>136</v>
      </c>
      <c r="G678" s="55"/>
      <c r="H678" s="55"/>
    </row>
    <row r="679" spans="1:8" s="56" customFormat="1" ht="155" x14ac:dyDescent="0.3">
      <c r="A679" s="32">
        <f>+'Key Dates'!$B$7-68</f>
        <v>44350</v>
      </c>
      <c r="B679" s="32">
        <f>+'Key Dates'!$B$7-68</f>
        <v>44350</v>
      </c>
      <c r="C679" s="43" t="s">
        <v>533</v>
      </c>
      <c r="D679" s="33" t="s">
        <v>196</v>
      </c>
      <c r="E679" s="10" t="s">
        <v>254</v>
      </c>
      <c r="F679" s="10" t="s">
        <v>17</v>
      </c>
      <c r="G679" s="55"/>
      <c r="H679" s="55"/>
    </row>
    <row r="680" spans="1:8" s="56" customFormat="1" ht="155" x14ac:dyDescent="0.3">
      <c r="A680" s="32">
        <f>+'Key Dates'!$B$7-68</f>
        <v>44350</v>
      </c>
      <c r="B680" s="32">
        <f>+'Key Dates'!$B$7-68</f>
        <v>44350</v>
      </c>
      <c r="C680" s="43" t="s">
        <v>534</v>
      </c>
      <c r="D680" s="33" t="s">
        <v>196</v>
      </c>
      <c r="E680" s="10" t="s">
        <v>122</v>
      </c>
      <c r="F680" s="10" t="s">
        <v>17</v>
      </c>
      <c r="G680" s="55"/>
      <c r="H680" s="55"/>
    </row>
    <row r="681" spans="1:8" s="56" customFormat="1" ht="155" x14ac:dyDescent="0.3">
      <c r="A681" s="32">
        <f>+'Key Dates'!$B$7-68</f>
        <v>44350</v>
      </c>
      <c r="B681" s="32">
        <f>+'Key Dates'!$B$7-68</f>
        <v>44350</v>
      </c>
      <c r="C681" s="43" t="s">
        <v>535</v>
      </c>
      <c r="D681" s="33" t="s">
        <v>196</v>
      </c>
      <c r="E681" s="10" t="s">
        <v>124</v>
      </c>
      <c r="F681" s="10" t="s">
        <v>17</v>
      </c>
      <c r="G681" s="55"/>
      <c r="H681" s="55"/>
    </row>
    <row r="682" spans="1:8" s="56" customFormat="1" ht="139.5" x14ac:dyDescent="0.3">
      <c r="A682" s="32">
        <f>+'Key Dates'!$B$38+30</f>
        <v>44357</v>
      </c>
      <c r="B682" s="32">
        <f>+'Key Dates'!$B$38+30</f>
        <v>44357</v>
      </c>
      <c r="C682" s="43" t="s">
        <v>1866</v>
      </c>
      <c r="D682" s="33" t="s">
        <v>172</v>
      </c>
      <c r="E682" s="10" t="s">
        <v>141</v>
      </c>
      <c r="F682" s="10" t="s">
        <v>43</v>
      </c>
      <c r="G682" s="55"/>
      <c r="H682" s="55"/>
    </row>
    <row r="683" spans="1:8" s="56" customFormat="1" ht="93" x14ac:dyDescent="0.3">
      <c r="A683" s="32">
        <f>+'Key Dates'!$B$7-60</f>
        <v>44358</v>
      </c>
      <c r="B683" s="32">
        <f>+'Key Dates'!$B$7-60</f>
        <v>44358</v>
      </c>
      <c r="C683" s="43" t="s">
        <v>536</v>
      </c>
      <c r="D683" s="33" t="s">
        <v>173</v>
      </c>
      <c r="E683" s="10" t="s">
        <v>254</v>
      </c>
      <c r="F683" s="10" t="s">
        <v>135</v>
      </c>
      <c r="G683" s="55"/>
      <c r="H683" s="55"/>
    </row>
    <row r="684" spans="1:8" s="56" customFormat="1" ht="93" x14ac:dyDescent="0.3">
      <c r="A684" s="32">
        <f>+'Key Dates'!$B$7-60</f>
        <v>44358</v>
      </c>
      <c r="B684" s="32">
        <f>+'Key Dates'!$B$7-60</f>
        <v>44358</v>
      </c>
      <c r="C684" s="43" t="s">
        <v>537</v>
      </c>
      <c r="D684" s="33" t="s">
        <v>173</v>
      </c>
      <c r="E684" s="10" t="s">
        <v>122</v>
      </c>
      <c r="F684" s="10" t="s">
        <v>135</v>
      </c>
      <c r="G684" s="55"/>
      <c r="H684" s="55"/>
    </row>
    <row r="685" spans="1:8" s="56" customFormat="1" ht="93" x14ac:dyDescent="0.3">
      <c r="A685" s="32">
        <f>+'Key Dates'!$B$7-60</f>
        <v>44358</v>
      </c>
      <c r="B685" s="32">
        <f>+'Key Dates'!$B$7-60</f>
        <v>44358</v>
      </c>
      <c r="C685" s="43" t="s">
        <v>538</v>
      </c>
      <c r="D685" s="33" t="s">
        <v>173</v>
      </c>
      <c r="E685" s="10" t="s">
        <v>124</v>
      </c>
      <c r="F685" s="10" t="s">
        <v>135</v>
      </c>
      <c r="G685" s="55"/>
      <c r="H685" s="55"/>
    </row>
    <row r="686" spans="1:8" s="56" customFormat="1" ht="77.5" x14ac:dyDescent="0.3">
      <c r="A686" s="32">
        <f>+'Key Dates'!$B$7-60</f>
        <v>44358</v>
      </c>
      <c r="B686" s="32">
        <f>+'Key Dates'!$B$7-60</f>
        <v>44358</v>
      </c>
      <c r="C686" s="43" t="s">
        <v>539</v>
      </c>
      <c r="D686" s="33" t="s">
        <v>198</v>
      </c>
      <c r="E686" s="10" t="s">
        <v>254</v>
      </c>
      <c r="F686" s="10" t="s">
        <v>222</v>
      </c>
      <c r="G686" s="55"/>
      <c r="H686" s="55"/>
    </row>
    <row r="687" spans="1:8" s="56" customFormat="1" ht="77.5" x14ac:dyDescent="0.3">
      <c r="A687" s="32">
        <f>+'Key Dates'!$B$7-60</f>
        <v>44358</v>
      </c>
      <c r="B687" s="32">
        <f>+'Key Dates'!$B$7-60</f>
        <v>44358</v>
      </c>
      <c r="C687" s="43" t="s">
        <v>540</v>
      </c>
      <c r="D687" s="33" t="s">
        <v>198</v>
      </c>
      <c r="E687" s="10" t="s">
        <v>122</v>
      </c>
      <c r="F687" s="10" t="s">
        <v>222</v>
      </c>
      <c r="G687" s="55"/>
      <c r="H687" s="55"/>
    </row>
    <row r="688" spans="1:8" s="56" customFormat="1" ht="77.5" x14ac:dyDescent="0.3">
      <c r="A688" s="32">
        <f>+'Key Dates'!$B$7-60</f>
        <v>44358</v>
      </c>
      <c r="B688" s="32">
        <f>+'Key Dates'!$B$7-60</f>
        <v>44358</v>
      </c>
      <c r="C688" s="43" t="s">
        <v>541</v>
      </c>
      <c r="D688" s="33" t="s">
        <v>198</v>
      </c>
      <c r="E688" s="10" t="s">
        <v>124</v>
      </c>
      <c r="F688" s="10" t="s">
        <v>222</v>
      </c>
      <c r="G688" s="55"/>
      <c r="H688" s="55"/>
    </row>
    <row r="689" spans="1:8" s="56" customFormat="1" ht="62" x14ac:dyDescent="0.3">
      <c r="A689" s="32">
        <f>+'Key Dates'!$B$7-60</f>
        <v>44358</v>
      </c>
      <c r="B689" s="32">
        <f>+'Key Dates'!$B$7-60</f>
        <v>44358</v>
      </c>
      <c r="C689" s="43" t="s">
        <v>542</v>
      </c>
      <c r="D689" s="33" t="s">
        <v>30</v>
      </c>
      <c r="E689" s="10" t="s">
        <v>254</v>
      </c>
      <c r="F689" s="10" t="s">
        <v>46</v>
      </c>
      <c r="G689" s="55"/>
      <c r="H689" s="55"/>
    </row>
    <row r="690" spans="1:8" s="56" customFormat="1" ht="62" x14ac:dyDescent="0.3">
      <c r="A690" s="32">
        <f>+'Key Dates'!$B$7-60</f>
        <v>44358</v>
      </c>
      <c r="B690" s="32">
        <f>+'Key Dates'!$B$7-60</f>
        <v>44358</v>
      </c>
      <c r="C690" s="43" t="s">
        <v>543</v>
      </c>
      <c r="D690" s="33" t="s">
        <v>30</v>
      </c>
      <c r="E690" s="10" t="s">
        <v>122</v>
      </c>
      <c r="F690" s="10" t="s">
        <v>46</v>
      </c>
      <c r="G690" s="55"/>
      <c r="H690" s="55"/>
    </row>
    <row r="691" spans="1:8" s="56" customFormat="1" ht="62" x14ac:dyDescent="0.3">
      <c r="A691" s="32">
        <f>+'Key Dates'!$B$7-60</f>
        <v>44358</v>
      </c>
      <c r="B691" s="32">
        <f>+'Key Dates'!$B$7-60</f>
        <v>44358</v>
      </c>
      <c r="C691" s="43" t="s">
        <v>544</v>
      </c>
      <c r="D691" s="33" t="s">
        <v>30</v>
      </c>
      <c r="E691" s="10" t="s">
        <v>124</v>
      </c>
      <c r="F691" s="10" t="s">
        <v>46</v>
      </c>
      <c r="G691" s="55"/>
      <c r="H691" s="55"/>
    </row>
    <row r="692" spans="1:8" s="56" customFormat="1" ht="108.5" x14ac:dyDescent="0.3">
      <c r="A692" s="32">
        <f>+'Key Dates'!$B$38+42</f>
        <v>44369</v>
      </c>
      <c r="B692" s="32">
        <f>+'Key Dates'!$B$38+42</f>
        <v>44369</v>
      </c>
      <c r="C692" s="43" t="s">
        <v>545</v>
      </c>
      <c r="D692" s="33" t="s">
        <v>214</v>
      </c>
      <c r="E692" s="10" t="s">
        <v>141</v>
      </c>
      <c r="F692" s="10" t="s">
        <v>135</v>
      </c>
      <c r="G692" s="55"/>
      <c r="H692" s="55"/>
    </row>
    <row r="693" spans="1:8" s="56" customFormat="1" ht="77.5" x14ac:dyDescent="0.3">
      <c r="A693" s="32">
        <f>+'Key Dates'!$B$38+42</f>
        <v>44369</v>
      </c>
      <c r="B693" s="32">
        <f>+'Key Dates'!$B$38+70</f>
        <v>44397</v>
      </c>
      <c r="C693" s="43" t="s">
        <v>546</v>
      </c>
      <c r="D693" s="33" t="s">
        <v>68</v>
      </c>
      <c r="E693" s="10" t="s">
        <v>141</v>
      </c>
      <c r="F693" s="10" t="s">
        <v>221</v>
      </c>
      <c r="G693" s="55"/>
      <c r="H693" s="55"/>
    </row>
    <row r="694" spans="1:8" s="56" customFormat="1" ht="93" x14ac:dyDescent="0.3">
      <c r="A694" s="32">
        <f>+'Key Dates'!$B$7-47</f>
        <v>44371</v>
      </c>
      <c r="B694" s="32">
        <f>+'Key Dates'!$B$7-47</f>
        <v>44371</v>
      </c>
      <c r="C694" s="43" t="s">
        <v>547</v>
      </c>
      <c r="D694" s="33" t="s">
        <v>111</v>
      </c>
      <c r="E694" s="10" t="s">
        <v>254</v>
      </c>
      <c r="F694" s="10" t="s">
        <v>223</v>
      </c>
      <c r="G694" s="55"/>
      <c r="H694" s="55"/>
    </row>
    <row r="695" spans="1:8" s="56" customFormat="1" ht="93" x14ac:dyDescent="0.3">
      <c r="A695" s="32">
        <f>+'Key Dates'!$B$7-47</f>
        <v>44371</v>
      </c>
      <c r="B695" s="32">
        <f>+'Key Dates'!$B$7-47</f>
        <v>44371</v>
      </c>
      <c r="C695" s="43" t="s">
        <v>548</v>
      </c>
      <c r="D695" s="33" t="s">
        <v>111</v>
      </c>
      <c r="E695" s="10" t="s">
        <v>122</v>
      </c>
      <c r="F695" s="10" t="s">
        <v>223</v>
      </c>
      <c r="G695" s="55"/>
      <c r="H695" s="55"/>
    </row>
    <row r="696" spans="1:8" s="56" customFormat="1" ht="108.5" customHeight="1" x14ac:dyDescent="0.3">
      <c r="A696" s="32">
        <f>+'Key Dates'!$B$7-47</f>
        <v>44371</v>
      </c>
      <c r="B696" s="32">
        <f>+'Key Dates'!$B$7-47</f>
        <v>44371</v>
      </c>
      <c r="C696" s="43" t="s">
        <v>549</v>
      </c>
      <c r="D696" s="33" t="s">
        <v>111</v>
      </c>
      <c r="E696" s="10" t="s">
        <v>124</v>
      </c>
      <c r="F696" s="10" t="s">
        <v>223</v>
      </c>
      <c r="G696" s="55"/>
      <c r="H696" s="55"/>
    </row>
    <row r="697" spans="1:8" s="56" customFormat="1" ht="155" x14ac:dyDescent="0.3">
      <c r="A697" s="32">
        <f>+'Key Dates'!$B$7-46</f>
        <v>44372</v>
      </c>
      <c r="B697" s="32">
        <f>+'Key Dates'!$B$7-46</f>
        <v>44372</v>
      </c>
      <c r="C697" s="43" t="s">
        <v>550</v>
      </c>
      <c r="D697" s="33" t="s">
        <v>62</v>
      </c>
      <c r="E697" s="10" t="s">
        <v>254</v>
      </c>
      <c r="F697" s="10" t="s">
        <v>221</v>
      </c>
      <c r="G697" s="55"/>
      <c r="H697" s="55"/>
    </row>
    <row r="698" spans="1:8" s="56" customFormat="1" ht="155" x14ac:dyDescent="0.3">
      <c r="A698" s="32">
        <f>+'Key Dates'!$B$7-46</f>
        <v>44372</v>
      </c>
      <c r="B698" s="32">
        <f>+'Key Dates'!$B$7-46</f>
        <v>44372</v>
      </c>
      <c r="C698" s="43" t="s">
        <v>551</v>
      </c>
      <c r="D698" s="33" t="s">
        <v>62</v>
      </c>
      <c r="E698" s="10" t="s">
        <v>122</v>
      </c>
      <c r="F698" s="10" t="s">
        <v>221</v>
      </c>
      <c r="G698" s="55"/>
      <c r="H698" s="55"/>
    </row>
    <row r="699" spans="1:8" s="56" customFormat="1" ht="155" x14ac:dyDescent="0.3">
      <c r="A699" s="32">
        <f>+'Key Dates'!$B$7-46</f>
        <v>44372</v>
      </c>
      <c r="B699" s="32">
        <f>+'Key Dates'!$B$7-46</f>
        <v>44372</v>
      </c>
      <c r="C699" s="43" t="s">
        <v>552</v>
      </c>
      <c r="D699" s="33" t="s">
        <v>62</v>
      </c>
      <c r="E699" s="10" t="s">
        <v>124</v>
      </c>
      <c r="F699" s="10" t="s">
        <v>221</v>
      </c>
      <c r="G699" s="55"/>
      <c r="H699" s="55"/>
    </row>
    <row r="700" spans="1:8" s="56" customFormat="1" ht="108.5" x14ac:dyDescent="0.3">
      <c r="A700" s="32">
        <f>+'Key Dates'!$B$7-46</f>
        <v>44372</v>
      </c>
      <c r="B700" s="32">
        <f>+'Key Dates'!$B$7-46</f>
        <v>44372</v>
      </c>
      <c r="C700" s="43" t="s">
        <v>553</v>
      </c>
      <c r="D700" s="33" t="s">
        <v>27</v>
      </c>
      <c r="E700" s="10" t="s">
        <v>254</v>
      </c>
      <c r="F700" s="10" t="s">
        <v>135</v>
      </c>
      <c r="G700" s="55"/>
      <c r="H700" s="55"/>
    </row>
    <row r="701" spans="1:8" s="56" customFormat="1" ht="108.5" x14ac:dyDescent="0.3">
      <c r="A701" s="32">
        <f>+'Key Dates'!$B$7-46</f>
        <v>44372</v>
      </c>
      <c r="B701" s="32">
        <f>+'Key Dates'!$B$7-46</f>
        <v>44372</v>
      </c>
      <c r="C701" s="43" t="s">
        <v>554</v>
      </c>
      <c r="D701" s="33" t="s">
        <v>27</v>
      </c>
      <c r="E701" s="10" t="s">
        <v>122</v>
      </c>
      <c r="F701" s="10" t="s">
        <v>135</v>
      </c>
      <c r="G701" s="55"/>
      <c r="H701" s="55"/>
    </row>
    <row r="702" spans="1:8" s="56" customFormat="1" ht="108.5" x14ac:dyDescent="0.3">
      <c r="A702" s="32">
        <f>+'Key Dates'!$B$7-46</f>
        <v>44372</v>
      </c>
      <c r="B702" s="32">
        <f>+'Key Dates'!$B$7-46</f>
        <v>44372</v>
      </c>
      <c r="C702" s="43" t="s">
        <v>555</v>
      </c>
      <c r="D702" s="33" t="s">
        <v>27</v>
      </c>
      <c r="E702" s="10" t="s">
        <v>124</v>
      </c>
      <c r="F702" s="10" t="s">
        <v>135</v>
      </c>
      <c r="G702" s="55"/>
      <c r="H702" s="55"/>
    </row>
    <row r="703" spans="1:8" s="56" customFormat="1" ht="139.5" x14ac:dyDescent="0.3">
      <c r="A703" s="32">
        <f>+'Key Dates'!$B$7-46</f>
        <v>44372</v>
      </c>
      <c r="B703" s="32">
        <f>+'Key Dates'!$B$7-14</f>
        <v>44404</v>
      </c>
      <c r="C703" s="43" t="s">
        <v>556</v>
      </c>
      <c r="D703" s="33" t="s">
        <v>21</v>
      </c>
      <c r="E703" s="10" t="s">
        <v>254</v>
      </c>
      <c r="F703" s="10" t="s">
        <v>220</v>
      </c>
      <c r="G703" s="55"/>
      <c r="H703" s="55"/>
    </row>
    <row r="704" spans="1:8" s="56" customFormat="1" ht="139.5" x14ac:dyDescent="0.3">
      <c r="A704" s="32">
        <f>+'Key Dates'!$B$7-46</f>
        <v>44372</v>
      </c>
      <c r="B704" s="32">
        <f>+'Key Dates'!$B$7-14</f>
        <v>44404</v>
      </c>
      <c r="C704" s="43" t="s">
        <v>557</v>
      </c>
      <c r="D704" s="33" t="s">
        <v>21</v>
      </c>
      <c r="E704" s="10" t="s">
        <v>122</v>
      </c>
      <c r="F704" s="10" t="s">
        <v>220</v>
      </c>
      <c r="G704" s="55"/>
      <c r="H704" s="55"/>
    </row>
    <row r="705" spans="1:16384" s="56" customFormat="1" ht="104" x14ac:dyDescent="0.3">
      <c r="A705" s="32">
        <f>+'Key Dates'!$B$7-46</f>
        <v>44372</v>
      </c>
      <c r="B705" s="32">
        <f>+'Key Dates'!$B$7-1</f>
        <v>44417</v>
      </c>
      <c r="C705" s="43" t="s">
        <v>558</v>
      </c>
      <c r="D705" s="33" t="s">
        <v>152</v>
      </c>
      <c r="E705" s="10" t="s">
        <v>254</v>
      </c>
      <c r="F705" s="10" t="s">
        <v>221</v>
      </c>
      <c r="G705" s="55"/>
      <c r="H705" s="55"/>
    </row>
    <row r="706" spans="1:16384" s="56" customFormat="1" ht="104" x14ac:dyDescent="0.3">
      <c r="A706" s="32">
        <f>+'Key Dates'!$B$7-46</f>
        <v>44372</v>
      </c>
      <c r="B706" s="32">
        <f>+'Key Dates'!$B$7-1</f>
        <v>44417</v>
      </c>
      <c r="C706" s="43" t="s">
        <v>559</v>
      </c>
      <c r="D706" s="33" t="s">
        <v>152</v>
      </c>
      <c r="E706" s="10" t="s">
        <v>120</v>
      </c>
      <c r="F706" s="10" t="s">
        <v>221</v>
      </c>
      <c r="G706" s="55"/>
      <c r="H706" s="55"/>
    </row>
    <row r="707" spans="1:16384" s="56" customFormat="1" ht="104" x14ac:dyDescent="0.3">
      <c r="A707" s="32">
        <f>+'Key Dates'!$B$7-46</f>
        <v>44372</v>
      </c>
      <c r="B707" s="32">
        <f>+'Key Dates'!$B$7-1</f>
        <v>44417</v>
      </c>
      <c r="C707" s="43" t="s">
        <v>560</v>
      </c>
      <c r="D707" s="33" t="s">
        <v>152</v>
      </c>
      <c r="E707" s="10" t="s">
        <v>122</v>
      </c>
      <c r="F707" s="10" t="s">
        <v>221</v>
      </c>
      <c r="G707" s="55"/>
      <c r="H707" s="55"/>
    </row>
    <row r="708" spans="1:16384" s="56" customFormat="1" ht="104" x14ac:dyDescent="0.3">
      <c r="A708" s="32">
        <f>+'Key Dates'!$B$7-46</f>
        <v>44372</v>
      </c>
      <c r="B708" s="32">
        <f>+'Key Dates'!$B$7-1</f>
        <v>44417</v>
      </c>
      <c r="C708" s="43" t="s">
        <v>561</v>
      </c>
      <c r="D708" s="33" t="s">
        <v>152</v>
      </c>
      <c r="E708" s="10" t="s">
        <v>124</v>
      </c>
      <c r="F708" s="10" t="s">
        <v>221</v>
      </c>
      <c r="G708" s="55"/>
      <c r="H708" s="55"/>
    </row>
    <row r="709" spans="1:16384" s="56" customFormat="1" ht="108.5" x14ac:dyDescent="0.3">
      <c r="A709" s="32">
        <f>+'Key Dates'!$B$7-46</f>
        <v>44372</v>
      </c>
      <c r="B709" s="32">
        <f>+'Key Dates'!$B$7</f>
        <v>44418</v>
      </c>
      <c r="C709" s="43" t="s">
        <v>562</v>
      </c>
      <c r="D709" s="33" t="s">
        <v>201</v>
      </c>
      <c r="E709" s="10" t="s">
        <v>254</v>
      </c>
      <c r="F709" s="10" t="s">
        <v>223</v>
      </c>
      <c r="G709" s="55"/>
      <c r="H709" s="55"/>
    </row>
    <row r="710" spans="1:16384" s="56" customFormat="1" ht="121.5" customHeight="1" x14ac:dyDescent="0.3">
      <c r="A710" s="32">
        <f>+'Key Dates'!$B$7-46</f>
        <v>44372</v>
      </c>
      <c r="B710" s="32">
        <f>+'Key Dates'!$B$7</f>
        <v>44418</v>
      </c>
      <c r="C710" s="43" t="s">
        <v>563</v>
      </c>
      <c r="D710" s="33" t="s">
        <v>201</v>
      </c>
      <c r="E710" s="10" t="s">
        <v>122</v>
      </c>
      <c r="F710" s="10" t="s">
        <v>223</v>
      </c>
      <c r="G710" s="10" t="s">
        <v>223</v>
      </c>
      <c r="H710" s="10" t="s">
        <v>223</v>
      </c>
      <c r="I710" s="10" t="s">
        <v>223</v>
      </c>
      <c r="J710" s="10" t="s">
        <v>223</v>
      </c>
      <c r="K710" s="10" t="s">
        <v>223</v>
      </c>
      <c r="L710" s="10" t="s">
        <v>223</v>
      </c>
      <c r="M710" s="10" t="s">
        <v>223</v>
      </c>
      <c r="N710" s="10" t="s">
        <v>223</v>
      </c>
      <c r="O710" s="10" t="s">
        <v>223</v>
      </c>
      <c r="P710" s="10" t="s">
        <v>223</v>
      </c>
      <c r="Q710" s="10" t="s">
        <v>223</v>
      </c>
      <c r="R710" s="10" t="s">
        <v>223</v>
      </c>
      <c r="S710" s="10" t="s">
        <v>223</v>
      </c>
      <c r="T710" s="10" t="s">
        <v>223</v>
      </c>
      <c r="U710" s="10" t="s">
        <v>223</v>
      </c>
      <c r="V710" s="10" t="s">
        <v>223</v>
      </c>
      <c r="W710" s="10" t="s">
        <v>223</v>
      </c>
      <c r="X710" s="10" t="s">
        <v>223</v>
      </c>
      <c r="Y710" s="10" t="s">
        <v>223</v>
      </c>
      <c r="Z710" s="10" t="s">
        <v>223</v>
      </c>
      <c r="AA710" s="10" t="s">
        <v>223</v>
      </c>
      <c r="AB710" s="10" t="s">
        <v>223</v>
      </c>
      <c r="AC710" s="10" t="s">
        <v>223</v>
      </c>
      <c r="AD710" s="10" t="s">
        <v>223</v>
      </c>
      <c r="AE710" s="10" t="s">
        <v>223</v>
      </c>
      <c r="AF710" s="10" t="s">
        <v>223</v>
      </c>
      <c r="AG710" s="10" t="s">
        <v>223</v>
      </c>
      <c r="AH710" s="10" t="s">
        <v>223</v>
      </c>
      <c r="AI710" s="10" t="s">
        <v>223</v>
      </c>
      <c r="AJ710" s="10" t="s">
        <v>223</v>
      </c>
      <c r="AK710" s="10" t="s">
        <v>223</v>
      </c>
      <c r="AL710" s="10" t="s">
        <v>223</v>
      </c>
      <c r="AM710" s="10" t="s">
        <v>223</v>
      </c>
      <c r="AN710" s="10" t="s">
        <v>223</v>
      </c>
      <c r="AO710" s="10" t="s">
        <v>223</v>
      </c>
      <c r="AP710" s="10" t="s">
        <v>223</v>
      </c>
      <c r="AQ710" s="10" t="s">
        <v>223</v>
      </c>
      <c r="AR710" s="10" t="s">
        <v>223</v>
      </c>
      <c r="AS710" s="10" t="s">
        <v>223</v>
      </c>
      <c r="AT710" s="10" t="s">
        <v>223</v>
      </c>
      <c r="AU710" s="10" t="s">
        <v>223</v>
      </c>
      <c r="AV710" s="10" t="s">
        <v>223</v>
      </c>
      <c r="AW710" s="10" t="s">
        <v>223</v>
      </c>
      <c r="AX710" s="10" t="s">
        <v>223</v>
      </c>
      <c r="AY710" s="10" t="s">
        <v>223</v>
      </c>
      <c r="AZ710" s="10" t="s">
        <v>223</v>
      </c>
      <c r="BA710" s="10" t="s">
        <v>223</v>
      </c>
      <c r="BB710" s="10" t="s">
        <v>223</v>
      </c>
      <c r="BC710" s="10" t="s">
        <v>223</v>
      </c>
      <c r="BD710" s="10" t="s">
        <v>223</v>
      </c>
      <c r="BE710" s="10" t="s">
        <v>223</v>
      </c>
      <c r="BF710" s="10" t="s">
        <v>223</v>
      </c>
      <c r="BG710" s="10" t="s">
        <v>223</v>
      </c>
      <c r="BH710" s="10" t="s">
        <v>223</v>
      </c>
      <c r="BI710" s="10" t="s">
        <v>223</v>
      </c>
      <c r="BJ710" s="10" t="s">
        <v>223</v>
      </c>
      <c r="BK710" s="10" t="s">
        <v>223</v>
      </c>
      <c r="BL710" s="10" t="s">
        <v>223</v>
      </c>
      <c r="BM710" s="10" t="s">
        <v>223</v>
      </c>
      <c r="BN710" s="10" t="s">
        <v>223</v>
      </c>
      <c r="BO710" s="10" t="s">
        <v>223</v>
      </c>
      <c r="BP710" s="10" t="s">
        <v>223</v>
      </c>
      <c r="BQ710" s="10" t="s">
        <v>223</v>
      </c>
      <c r="BR710" s="10" t="s">
        <v>223</v>
      </c>
      <c r="BS710" s="10" t="s">
        <v>223</v>
      </c>
      <c r="BT710" s="10" t="s">
        <v>223</v>
      </c>
      <c r="BU710" s="10" t="s">
        <v>223</v>
      </c>
      <c r="BV710" s="10" t="s">
        <v>223</v>
      </c>
      <c r="BW710" s="10" t="s">
        <v>223</v>
      </c>
      <c r="BX710" s="10" t="s">
        <v>223</v>
      </c>
      <c r="BY710" s="10" t="s">
        <v>223</v>
      </c>
      <c r="BZ710" s="10" t="s">
        <v>223</v>
      </c>
      <c r="CA710" s="10" t="s">
        <v>223</v>
      </c>
      <c r="CB710" s="10" t="s">
        <v>223</v>
      </c>
      <c r="CC710" s="10" t="s">
        <v>223</v>
      </c>
      <c r="CD710" s="10" t="s">
        <v>223</v>
      </c>
      <c r="CE710" s="10" t="s">
        <v>223</v>
      </c>
      <c r="CF710" s="10" t="s">
        <v>223</v>
      </c>
      <c r="CG710" s="10" t="s">
        <v>223</v>
      </c>
      <c r="CH710" s="10" t="s">
        <v>223</v>
      </c>
      <c r="CI710" s="10" t="s">
        <v>223</v>
      </c>
      <c r="CJ710" s="10" t="s">
        <v>223</v>
      </c>
      <c r="CK710" s="10" t="s">
        <v>223</v>
      </c>
      <c r="CL710" s="10" t="s">
        <v>223</v>
      </c>
      <c r="CM710" s="10" t="s">
        <v>223</v>
      </c>
      <c r="CN710" s="10" t="s">
        <v>223</v>
      </c>
      <c r="CO710" s="10" t="s">
        <v>223</v>
      </c>
      <c r="CP710" s="10" t="s">
        <v>223</v>
      </c>
      <c r="CQ710" s="10" t="s">
        <v>223</v>
      </c>
      <c r="CR710" s="10" t="s">
        <v>223</v>
      </c>
      <c r="CS710" s="10" t="s">
        <v>223</v>
      </c>
      <c r="CT710" s="10" t="s">
        <v>223</v>
      </c>
      <c r="CU710" s="10" t="s">
        <v>223</v>
      </c>
      <c r="CV710" s="10" t="s">
        <v>223</v>
      </c>
      <c r="CW710" s="10" t="s">
        <v>223</v>
      </c>
      <c r="CX710" s="10" t="s">
        <v>223</v>
      </c>
      <c r="CY710" s="10" t="s">
        <v>223</v>
      </c>
      <c r="CZ710" s="10" t="s">
        <v>223</v>
      </c>
      <c r="DA710" s="10" t="s">
        <v>223</v>
      </c>
      <c r="DB710" s="10" t="s">
        <v>223</v>
      </c>
      <c r="DC710" s="10" t="s">
        <v>223</v>
      </c>
      <c r="DD710" s="10" t="s">
        <v>223</v>
      </c>
      <c r="DE710" s="10" t="s">
        <v>223</v>
      </c>
      <c r="DF710" s="10" t="s">
        <v>223</v>
      </c>
      <c r="DG710" s="10" t="s">
        <v>223</v>
      </c>
      <c r="DH710" s="10" t="s">
        <v>223</v>
      </c>
      <c r="DI710" s="10" t="s">
        <v>223</v>
      </c>
      <c r="DJ710" s="10" t="s">
        <v>223</v>
      </c>
      <c r="DK710" s="10" t="s">
        <v>223</v>
      </c>
      <c r="DL710" s="10" t="s">
        <v>223</v>
      </c>
      <c r="DM710" s="10" t="s">
        <v>223</v>
      </c>
      <c r="DN710" s="10" t="s">
        <v>223</v>
      </c>
      <c r="DO710" s="10" t="s">
        <v>223</v>
      </c>
      <c r="DP710" s="10" t="s">
        <v>223</v>
      </c>
      <c r="DQ710" s="10" t="s">
        <v>223</v>
      </c>
      <c r="DR710" s="10" t="s">
        <v>223</v>
      </c>
      <c r="DS710" s="10" t="s">
        <v>223</v>
      </c>
      <c r="DT710" s="10" t="s">
        <v>223</v>
      </c>
      <c r="DU710" s="10" t="s">
        <v>223</v>
      </c>
      <c r="DV710" s="10" t="s">
        <v>223</v>
      </c>
      <c r="DW710" s="10" t="s">
        <v>223</v>
      </c>
      <c r="DX710" s="10" t="s">
        <v>223</v>
      </c>
      <c r="DY710" s="10" t="s">
        <v>223</v>
      </c>
      <c r="DZ710" s="10" t="s">
        <v>223</v>
      </c>
      <c r="EA710" s="10" t="s">
        <v>223</v>
      </c>
      <c r="EB710" s="10" t="s">
        <v>223</v>
      </c>
      <c r="EC710" s="10" t="s">
        <v>223</v>
      </c>
      <c r="ED710" s="10" t="s">
        <v>223</v>
      </c>
      <c r="EE710" s="10" t="s">
        <v>223</v>
      </c>
      <c r="EF710" s="10" t="s">
        <v>223</v>
      </c>
      <c r="EG710" s="10" t="s">
        <v>223</v>
      </c>
      <c r="EH710" s="10" t="s">
        <v>223</v>
      </c>
      <c r="EI710" s="10" t="s">
        <v>223</v>
      </c>
      <c r="EJ710" s="10" t="s">
        <v>223</v>
      </c>
      <c r="EK710" s="10" t="s">
        <v>223</v>
      </c>
      <c r="EL710" s="10" t="s">
        <v>223</v>
      </c>
      <c r="EM710" s="10" t="s">
        <v>223</v>
      </c>
      <c r="EN710" s="10" t="s">
        <v>223</v>
      </c>
      <c r="EO710" s="10" t="s">
        <v>223</v>
      </c>
      <c r="EP710" s="10" t="s">
        <v>223</v>
      </c>
      <c r="EQ710" s="10" t="s">
        <v>223</v>
      </c>
      <c r="ER710" s="10" t="s">
        <v>223</v>
      </c>
      <c r="ES710" s="10" t="s">
        <v>223</v>
      </c>
      <c r="ET710" s="10" t="s">
        <v>223</v>
      </c>
      <c r="EU710" s="10" t="s">
        <v>223</v>
      </c>
      <c r="EV710" s="10" t="s">
        <v>223</v>
      </c>
      <c r="EW710" s="10" t="s">
        <v>223</v>
      </c>
      <c r="EX710" s="10" t="s">
        <v>223</v>
      </c>
      <c r="EY710" s="10" t="s">
        <v>223</v>
      </c>
      <c r="EZ710" s="10" t="s">
        <v>223</v>
      </c>
      <c r="FA710" s="10" t="s">
        <v>223</v>
      </c>
      <c r="FB710" s="10" t="s">
        <v>223</v>
      </c>
      <c r="FC710" s="10" t="s">
        <v>223</v>
      </c>
      <c r="FD710" s="10" t="s">
        <v>223</v>
      </c>
      <c r="FE710" s="10" t="s">
        <v>223</v>
      </c>
      <c r="FF710" s="10" t="s">
        <v>223</v>
      </c>
      <c r="FG710" s="10" t="s">
        <v>223</v>
      </c>
      <c r="FH710" s="10" t="s">
        <v>223</v>
      </c>
      <c r="FI710" s="10" t="s">
        <v>223</v>
      </c>
      <c r="FJ710" s="10" t="s">
        <v>223</v>
      </c>
      <c r="FK710" s="10" t="s">
        <v>223</v>
      </c>
      <c r="FL710" s="10" t="s">
        <v>223</v>
      </c>
      <c r="FM710" s="10" t="s">
        <v>223</v>
      </c>
      <c r="FN710" s="10" t="s">
        <v>223</v>
      </c>
      <c r="FO710" s="10" t="s">
        <v>223</v>
      </c>
      <c r="FP710" s="10" t="s">
        <v>223</v>
      </c>
      <c r="FQ710" s="10" t="s">
        <v>223</v>
      </c>
      <c r="FR710" s="10" t="s">
        <v>223</v>
      </c>
      <c r="FS710" s="10" t="s">
        <v>223</v>
      </c>
      <c r="FT710" s="10" t="s">
        <v>223</v>
      </c>
      <c r="FU710" s="10" t="s">
        <v>223</v>
      </c>
      <c r="FV710" s="10" t="s">
        <v>223</v>
      </c>
      <c r="FW710" s="10" t="s">
        <v>223</v>
      </c>
      <c r="FX710" s="10" t="s">
        <v>223</v>
      </c>
      <c r="FY710" s="10" t="s">
        <v>223</v>
      </c>
      <c r="FZ710" s="10" t="s">
        <v>223</v>
      </c>
      <c r="GA710" s="10" t="s">
        <v>223</v>
      </c>
      <c r="GB710" s="10" t="s">
        <v>223</v>
      </c>
      <c r="GC710" s="10" t="s">
        <v>223</v>
      </c>
      <c r="GD710" s="10" t="s">
        <v>223</v>
      </c>
      <c r="GE710" s="10" t="s">
        <v>223</v>
      </c>
      <c r="GF710" s="10" t="s">
        <v>223</v>
      </c>
      <c r="GG710" s="10" t="s">
        <v>223</v>
      </c>
      <c r="GH710" s="10" t="s">
        <v>223</v>
      </c>
      <c r="GI710" s="10" t="s">
        <v>223</v>
      </c>
      <c r="GJ710" s="10" t="s">
        <v>223</v>
      </c>
      <c r="GK710" s="10" t="s">
        <v>223</v>
      </c>
      <c r="GL710" s="10" t="s">
        <v>223</v>
      </c>
      <c r="GM710" s="10" t="s">
        <v>223</v>
      </c>
      <c r="GN710" s="10" t="s">
        <v>223</v>
      </c>
      <c r="GO710" s="10" t="s">
        <v>223</v>
      </c>
      <c r="GP710" s="10" t="s">
        <v>223</v>
      </c>
      <c r="GQ710" s="10" t="s">
        <v>223</v>
      </c>
      <c r="GR710" s="10" t="s">
        <v>223</v>
      </c>
      <c r="GS710" s="10" t="s">
        <v>223</v>
      </c>
      <c r="GT710" s="10" t="s">
        <v>223</v>
      </c>
      <c r="GU710" s="10" t="s">
        <v>223</v>
      </c>
      <c r="GV710" s="10" t="s">
        <v>223</v>
      </c>
      <c r="GW710" s="10" t="s">
        <v>223</v>
      </c>
      <c r="GX710" s="10" t="s">
        <v>223</v>
      </c>
      <c r="GY710" s="10" t="s">
        <v>223</v>
      </c>
      <c r="GZ710" s="10" t="s">
        <v>223</v>
      </c>
      <c r="HA710" s="10" t="s">
        <v>223</v>
      </c>
      <c r="HB710" s="10" t="s">
        <v>223</v>
      </c>
      <c r="HC710" s="10" t="s">
        <v>223</v>
      </c>
      <c r="HD710" s="10" t="s">
        <v>223</v>
      </c>
      <c r="HE710" s="10" t="s">
        <v>223</v>
      </c>
      <c r="HF710" s="10" t="s">
        <v>223</v>
      </c>
      <c r="HG710" s="10" t="s">
        <v>223</v>
      </c>
      <c r="HH710" s="10" t="s">
        <v>223</v>
      </c>
      <c r="HI710" s="10" t="s">
        <v>223</v>
      </c>
      <c r="HJ710" s="10" t="s">
        <v>223</v>
      </c>
      <c r="HK710" s="10" t="s">
        <v>223</v>
      </c>
      <c r="HL710" s="10" t="s">
        <v>223</v>
      </c>
      <c r="HM710" s="10" t="s">
        <v>223</v>
      </c>
      <c r="HN710" s="10" t="s">
        <v>223</v>
      </c>
      <c r="HO710" s="10" t="s">
        <v>223</v>
      </c>
      <c r="HP710" s="10" t="s">
        <v>223</v>
      </c>
      <c r="HQ710" s="10" t="s">
        <v>223</v>
      </c>
      <c r="HR710" s="10" t="s">
        <v>223</v>
      </c>
      <c r="HS710" s="10" t="s">
        <v>223</v>
      </c>
      <c r="HT710" s="10" t="s">
        <v>223</v>
      </c>
      <c r="HU710" s="10" t="s">
        <v>223</v>
      </c>
      <c r="HV710" s="10" t="s">
        <v>223</v>
      </c>
      <c r="HW710" s="10" t="s">
        <v>223</v>
      </c>
      <c r="HX710" s="10" t="s">
        <v>223</v>
      </c>
      <c r="HY710" s="10" t="s">
        <v>223</v>
      </c>
      <c r="HZ710" s="10" t="s">
        <v>223</v>
      </c>
      <c r="IA710" s="10" t="s">
        <v>223</v>
      </c>
      <c r="IB710" s="10" t="s">
        <v>223</v>
      </c>
      <c r="IC710" s="10" t="s">
        <v>223</v>
      </c>
      <c r="ID710" s="10" t="s">
        <v>223</v>
      </c>
      <c r="IE710" s="10" t="s">
        <v>223</v>
      </c>
      <c r="IF710" s="10" t="s">
        <v>223</v>
      </c>
      <c r="IG710" s="10" t="s">
        <v>223</v>
      </c>
      <c r="IH710" s="10" t="s">
        <v>223</v>
      </c>
      <c r="II710" s="10" t="s">
        <v>223</v>
      </c>
      <c r="IJ710" s="10" t="s">
        <v>223</v>
      </c>
      <c r="IK710" s="10" t="s">
        <v>223</v>
      </c>
      <c r="IL710" s="10" t="s">
        <v>223</v>
      </c>
      <c r="IM710" s="10" t="s">
        <v>223</v>
      </c>
      <c r="IN710" s="10" t="s">
        <v>223</v>
      </c>
      <c r="IO710" s="10" t="s">
        <v>223</v>
      </c>
      <c r="IP710" s="10" t="s">
        <v>223</v>
      </c>
      <c r="IQ710" s="10" t="s">
        <v>223</v>
      </c>
      <c r="IR710" s="10" t="s">
        <v>223</v>
      </c>
      <c r="IS710" s="10" t="s">
        <v>223</v>
      </c>
      <c r="IT710" s="10" t="s">
        <v>223</v>
      </c>
      <c r="IU710" s="10" t="s">
        <v>223</v>
      </c>
      <c r="IV710" s="10" t="s">
        <v>223</v>
      </c>
      <c r="IW710" s="10" t="s">
        <v>223</v>
      </c>
      <c r="IX710" s="10" t="s">
        <v>223</v>
      </c>
      <c r="IY710" s="10" t="s">
        <v>223</v>
      </c>
      <c r="IZ710" s="10" t="s">
        <v>223</v>
      </c>
      <c r="JA710" s="10" t="s">
        <v>223</v>
      </c>
      <c r="JB710" s="10" t="s">
        <v>223</v>
      </c>
      <c r="JC710" s="10" t="s">
        <v>223</v>
      </c>
      <c r="JD710" s="10" t="s">
        <v>223</v>
      </c>
      <c r="JE710" s="10" t="s">
        <v>223</v>
      </c>
      <c r="JF710" s="10" t="s">
        <v>223</v>
      </c>
      <c r="JG710" s="10" t="s">
        <v>223</v>
      </c>
      <c r="JH710" s="10" t="s">
        <v>223</v>
      </c>
      <c r="JI710" s="10" t="s">
        <v>223</v>
      </c>
      <c r="JJ710" s="10" t="s">
        <v>223</v>
      </c>
      <c r="JK710" s="10" t="s">
        <v>223</v>
      </c>
      <c r="JL710" s="10" t="s">
        <v>223</v>
      </c>
      <c r="JM710" s="10" t="s">
        <v>223</v>
      </c>
      <c r="JN710" s="10" t="s">
        <v>223</v>
      </c>
      <c r="JO710" s="10" t="s">
        <v>223</v>
      </c>
      <c r="JP710" s="10" t="s">
        <v>223</v>
      </c>
      <c r="JQ710" s="10" t="s">
        <v>223</v>
      </c>
      <c r="JR710" s="10" t="s">
        <v>223</v>
      </c>
      <c r="JS710" s="10" t="s">
        <v>223</v>
      </c>
      <c r="JT710" s="10" t="s">
        <v>223</v>
      </c>
      <c r="JU710" s="10" t="s">
        <v>223</v>
      </c>
      <c r="JV710" s="10" t="s">
        <v>223</v>
      </c>
      <c r="JW710" s="10" t="s">
        <v>223</v>
      </c>
      <c r="JX710" s="10" t="s">
        <v>223</v>
      </c>
      <c r="JY710" s="10" t="s">
        <v>223</v>
      </c>
      <c r="JZ710" s="10" t="s">
        <v>223</v>
      </c>
      <c r="KA710" s="10" t="s">
        <v>223</v>
      </c>
      <c r="KB710" s="10" t="s">
        <v>223</v>
      </c>
      <c r="KC710" s="10" t="s">
        <v>223</v>
      </c>
      <c r="KD710" s="10" t="s">
        <v>223</v>
      </c>
      <c r="KE710" s="10" t="s">
        <v>223</v>
      </c>
      <c r="KF710" s="10" t="s">
        <v>223</v>
      </c>
      <c r="KG710" s="10" t="s">
        <v>223</v>
      </c>
      <c r="KH710" s="10" t="s">
        <v>223</v>
      </c>
      <c r="KI710" s="10" t="s">
        <v>223</v>
      </c>
      <c r="KJ710" s="10" t="s">
        <v>223</v>
      </c>
      <c r="KK710" s="10" t="s">
        <v>223</v>
      </c>
      <c r="KL710" s="10" t="s">
        <v>223</v>
      </c>
      <c r="KM710" s="10" t="s">
        <v>223</v>
      </c>
      <c r="KN710" s="10" t="s">
        <v>223</v>
      </c>
      <c r="KO710" s="10" t="s">
        <v>223</v>
      </c>
      <c r="KP710" s="10" t="s">
        <v>223</v>
      </c>
      <c r="KQ710" s="10" t="s">
        <v>223</v>
      </c>
      <c r="KR710" s="10" t="s">
        <v>223</v>
      </c>
      <c r="KS710" s="10" t="s">
        <v>223</v>
      </c>
      <c r="KT710" s="10" t="s">
        <v>223</v>
      </c>
      <c r="KU710" s="10" t="s">
        <v>223</v>
      </c>
      <c r="KV710" s="10" t="s">
        <v>223</v>
      </c>
      <c r="KW710" s="10" t="s">
        <v>223</v>
      </c>
      <c r="KX710" s="10" t="s">
        <v>223</v>
      </c>
      <c r="KY710" s="10" t="s">
        <v>223</v>
      </c>
      <c r="KZ710" s="10" t="s">
        <v>223</v>
      </c>
      <c r="LA710" s="10" t="s">
        <v>223</v>
      </c>
      <c r="LB710" s="10" t="s">
        <v>223</v>
      </c>
      <c r="LC710" s="10" t="s">
        <v>223</v>
      </c>
      <c r="LD710" s="10" t="s">
        <v>223</v>
      </c>
      <c r="LE710" s="10" t="s">
        <v>223</v>
      </c>
      <c r="LF710" s="10" t="s">
        <v>223</v>
      </c>
      <c r="LG710" s="10" t="s">
        <v>223</v>
      </c>
      <c r="LH710" s="10" t="s">
        <v>223</v>
      </c>
      <c r="LI710" s="10" t="s">
        <v>223</v>
      </c>
      <c r="LJ710" s="10" t="s">
        <v>223</v>
      </c>
      <c r="LK710" s="10" t="s">
        <v>223</v>
      </c>
      <c r="LL710" s="10" t="s">
        <v>223</v>
      </c>
      <c r="LM710" s="10" t="s">
        <v>223</v>
      </c>
      <c r="LN710" s="10" t="s">
        <v>223</v>
      </c>
      <c r="LO710" s="10" t="s">
        <v>223</v>
      </c>
      <c r="LP710" s="10" t="s">
        <v>223</v>
      </c>
      <c r="LQ710" s="10" t="s">
        <v>223</v>
      </c>
      <c r="LR710" s="10" t="s">
        <v>223</v>
      </c>
      <c r="LS710" s="10" t="s">
        <v>223</v>
      </c>
      <c r="LT710" s="10" t="s">
        <v>223</v>
      </c>
      <c r="LU710" s="10" t="s">
        <v>223</v>
      </c>
      <c r="LV710" s="10" t="s">
        <v>223</v>
      </c>
      <c r="LW710" s="10" t="s">
        <v>223</v>
      </c>
      <c r="LX710" s="10" t="s">
        <v>223</v>
      </c>
      <c r="LY710" s="10" t="s">
        <v>223</v>
      </c>
      <c r="LZ710" s="10" t="s">
        <v>223</v>
      </c>
      <c r="MA710" s="10" t="s">
        <v>223</v>
      </c>
      <c r="MB710" s="10" t="s">
        <v>223</v>
      </c>
      <c r="MC710" s="10" t="s">
        <v>223</v>
      </c>
      <c r="MD710" s="10" t="s">
        <v>223</v>
      </c>
      <c r="ME710" s="10" t="s">
        <v>223</v>
      </c>
      <c r="MF710" s="10" t="s">
        <v>223</v>
      </c>
      <c r="MG710" s="10" t="s">
        <v>223</v>
      </c>
      <c r="MH710" s="10" t="s">
        <v>223</v>
      </c>
      <c r="MI710" s="10" t="s">
        <v>223</v>
      </c>
      <c r="MJ710" s="10" t="s">
        <v>223</v>
      </c>
      <c r="MK710" s="10" t="s">
        <v>223</v>
      </c>
      <c r="ML710" s="10" t="s">
        <v>223</v>
      </c>
      <c r="MM710" s="10" t="s">
        <v>223</v>
      </c>
      <c r="MN710" s="10" t="s">
        <v>223</v>
      </c>
      <c r="MO710" s="10" t="s">
        <v>223</v>
      </c>
      <c r="MP710" s="10" t="s">
        <v>223</v>
      </c>
      <c r="MQ710" s="10" t="s">
        <v>223</v>
      </c>
      <c r="MR710" s="10" t="s">
        <v>223</v>
      </c>
      <c r="MS710" s="10" t="s">
        <v>223</v>
      </c>
      <c r="MT710" s="10" t="s">
        <v>223</v>
      </c>
      <c r="MU710" s="10" t="s">
        <v>223</v>
      </c>
      <c r="MV710" s="10" t="s">
        <v>223</v>
      </c>
      <c r="MW710" s="10" t="s">
        <v>223</v>
      </c>
      <c r="MX710" s="10" t="s">
        <v>223</v>
      </c>
      <c r="MY710" s="10" t="s">
        <v>223</v>
      </c>
      <c r="MZ710" s="10" t="s">
        <v>223</v>
      </c>
      <c r="NA710" s="10" t="s">
        <v>223</v>
      </c>
      <c r="NB710" s="10" t="s">
        <v>223</v>
      </c>
      <c r="NC710" s="10" t="s">
        <v>223</v>
      </c>
      <c r="ND710" s="10" t="s">
        <v>223</v>
      </c>
      <c r="NE710" s="10" t="s">
        <v>223</v>
      </c>
      <c r="NF710" s="10" t="s">
        <v>223</v>
      </c>
      <c r="NG710" s="10" t="s">
        <v>223</v>
      </c>
      <c r="NH710" s="10" t="s">
        <v>223</v>
      </c>
      <c r="NI710" s="10" t="s">
        <v>223</v>
      </c>
      <c r="NJ710" s="10" t="s">
        <v>223</v>
      </c>
      <c r="NK710" s="10" t="s">
        <v>223</v>
      </c>
      <c r="NL710" s="10" t="s">
        <v>223</v>
      </c>
      <c r="NM710" s="10" t="s">
        <v>223</v>
      </c>
      <c r="NN710" s="10" t="s">
        <v>223</v>
      </c>
      <c r="NO710" s="10" t="s">
        <v>223</v>
      </c>
      <c r="NP710" s="10" t="s">
        <v>223</v>
      </c>
      <c r="NQ710" s="10" t="s">
        <v>223</v>
      </c>
      <c r="NR710" s="10" t="s">
        <v>223</v>
      </c>
      <c r="NS710" s="10" t="s">
        <v>223</v>
      </c>
      <c r="NT710" s="10" t="s">
        <v>223</v>
      </c>
      <c r="NU710" s="10" t="s">
        <v>223</v>
      </c>
      <c r="NV710" s="10" t="s">
        <v>223</v>
      </c>
      <c r="NW710" s="10" t="s">
        <v>223</v>
      </c>
      <c r="NX710" s="10" t="s">
        <v>223</v>
      </c>
      <c r="NY710" s="10" t="s">
        <v>223</v>
      </c>
      <c r="NZ710" s="10" t="s">
        <v>223</v>
      </c>
      <c r="OA710" s="10" t="s">
        <v>223</v>
      </c>
      <c r="OB710" s="10" t="s">
        <v>223</v>
      </c>
      <c r="OC710" s="10" t="s">
        <v>223</v>
      </c>
      <c r="OD710" s="10" t="s">
        <v>223</v>
      </c>
      <c r="OE710" s="10" t="s">
        <v>223</v>
      </c>
      <c r="OF710" s="10" t="s">
        <v>223</v>
      </c>
      <c r="OG710" s="10" t="s">
        <v>223</v>
      </c>
      <c r="OH710" s="10" t="s">
        <v>223</v>
      </c>
      <c r="OI710" s="10" t="s">
        <v>223</v>
      </c>
      <c r="OJ710" s="10" t="s">
        <v>223</v>
      </c>
      <c r="OK710" s="10" t="s">
        <v>223</v>
      </c>
      <c r="OL710" s="10" t="s">
        <v>223</v>
      </c>
      <c r="OM710" s="10" t="s">
        <v>223</v>
      </c>
      <c r="ON710" s="10" t="s">
        <v>223</v>
      </c>
      <c r="OO710" s="10" t="s">
        <v>223</v>
      </c>
      <c r="OP710" s="10" t="s">
        <v>223</v>
      </c>
      <c r="OQ710" s="10" t="s">
        <v>223</v>
      </c>
      <c r="OR710" s="10" t="s">
        <v>223</v>
      </c>
      <c r="OS710" s="10" t="s">
        <v>223</v>
      </c>
      <c r="OT710" s="10" t="s">
        <v>223</v>
      </c>
      <c r="OU710" s="10" t="s">
        <v>223</v>
      </c>
      <c r="OV710" s="10" t="s">
        <v>223</v>
      </c>
      <c r="OW710" s="10" t="s">
        <v>223</v>
      </c>
      <c r="OX710" s="10" t="s">
        <v>223</v>
      </c>
      <c r="OY710" s="10" t="s">
        <v>223</v>
      </c>
      <c r="OZ710" s="10" t="s">
        <v>223</v>
      </c>
      <c r="PA710" s="10" t="s">
        <v>223</v>
      </c>
      <c r="PB710" s="10" t="s">
        <v>223</v>
      </c>
      <c r="PC710" s="10" t="s">
        <v>223</v>
      </c>
      <c r="PD710" s="10" t="s">
        <v>223</v>
      </c>
      <c r="PE710" s="10" t="s">
        <v>223</v>
      </c>
      <c r="PF710" s="10" t="s">
        <v>223</v>
      </c>
      <c r="PG710" s="10" t="s">
        <v>223</v>
      </c>
      <c r="PH710" s="10" t="s">
        <v>223</v>
      </c>
      <c r="PI710" s="10" t="s">
        <v>223</v>
      </c>
      <c r="PJ710" s="10" t="s">
        <v>223</v>
      </c>
      <c r="PK710" s="10" t="s">
        <v>223</v>
      </c>
      <c r="PL710" s="10" t="s">
        <v>223</v>
      </c>
      <c r="PM710" s="10" t="s">
        <v>223</v>
      </c>
      <c r="PN710" s="10" t="s">
        <v>223</v>
      </c>
      <c r="PO710" s="10" t="s">
        <v>223</v>
      </c>
      <c r="PP710" s="10" t="s">
        <v>223</v>
      </c>
      <c r="PQ710" s="10" t="s">
        <v>223</v>
      </c>
      <c r="PR710" s="10" t="s">
        <v>223</v>
      </c>
      <c r="PS710" s="10" t="s">
        <v>223</v>
      </c>
      <c r="PT710" s="10" t="s">
        <v>223</v>
      </c>
      <c r="PU710" s="10" t="s">
        <v>223</v>
      </c>
      <c r="PV710" s="10" t="s">
        <v>223</v>
      </c>
      <c r="PW710" s="10" t="s">
        <v>223</v>
      </c>
      <c r="PX710" s="10" t="s">
        <v>223</v>
      </c>
      <c r="PY710" s="10" t="s">
        <v>223</v>
      </c>
      <c r="PZ710" s="10" t="s">
        <v>223</v>
      </c>
      <c r="QA710" s="10" t="s">
        <v>223</v>
      </c>
      <c r="QB710" s="10" t="s">
        <v>223</v>
      </c>
      <c r="QC710" s="10" t="s">
        <v>223</v>
      </c>
      <c r="QD710" s="10" t="s">
        <v>223</v>
      </c>
      <c r="QE710" s="10" t="s">
        <v>223</v>
      </c>
      <c r="QF710" s="10" t="s">
        <v>223</v>
      </c>
      <c r="QG710" s="10" t="s">
        <v>223</v>
      </c>
      <c r="QH710" s="10" t="s">
        <v>223</v>
      </c>
      <c r="QI710" s="10" t="s">
        <v>223</v>
      </c>
      <c r="QJ710" s="10" t="s">
        <v>223</v>
      </c>
      <c r="QK710" s="10" t="s">
        <v>223</v>
      </c>
      <c r="QL710" s="10" t="s">
        <v>223</v>
      </c>
      <c r="QM710" s="10" t="s">
        <v>223</v>
      </c>
      <c r="QN710" s="10" t="s">
        <v>223</v>
      </c>
      <c r="QO710" s="10" t="s">
        <v>223</v>
      </c>
      <c r="QP710" s="10" t="s">
        <v>223</v>
      </c>
      <c r="QQ710" s="10" t="s">
        <v>223</v>
      </c>
      <c r="QR710" s="10" t="s">
        <v>223</v>
      </c>
      <c r="QS710" s="10" t="s">
        <v>223</v>
      </c>
      <c r="QT710" s="10" t="s">
        <v>223</v>
      </c>
      <c r="QU710" s="10" t="s">
        <v>223</v>
      </c>
      <c r="QV710" s="10" t="s">
        <v>223</v>
      </c>
      <c r="QW710" s="10" t="s">
        <v>223</v>
      </c>
      <c r="QX710" s="10" t="s">
        <v>223</v>
      </c>
      <c r="QY710" s="10" t="s">
        <v>223</v>
      </c>
      <c r="QZ710" s="10" t="s">
        <v>223</v>
      </c>
      <c r="RA710" s="10" t="s">
        <v>223</v>
      </c>
      <c r="RB710" s="10" t="s">
        <v>223</v>
      </c>
      <c r="RC710" s="10" t="s">
        <v>223</v>
      </c>
      <c r="RD710" s="10" t="s">
        <v>223</v>
      </c>
      <c r="RE710" s="10" t="s">
        <v>223</v>
      </c>
      <c r="RF710" s="10" t="s">
        <v>223</v>
      </c>
      <c r="RG710" s="10" t="s">
        <v>223</v>
      </c>
      <c r="RH710" s="10" t="s">
        <v>223</v>
      </c>
      <c r="RI710" s="10" t="s">
        <v>223</v>
      </c>
      <c r="RJ710" s="10" t="s">
        <v>223</v>
      </c>
      <c r="RK710" s="10" t="s">
        <v>223</v>
      </c>
      <c r="RL710" s="10" t="s">
        <v>223</v>
      </c>
      <c r="RM710" s="10" t="s">
        <v>223</v>
      </c>
      <c r="RN710" s="10" t="s">
        <v>223</v>
      </c>
      <c r="RO710" s="10" t="s">
        <v>223</v>
      </c>
      <c r="RP710" s="10" t="s">
        <v>223</v>
      </c>
      <c r="RQ710" s="10" t="s">
        <v>223</v>
      </c>
      <c r="RR710" s="10" t="s">
        <v>223</v>
      </c>
      <c r="RS710" s="10" t="s">
        <v>223</v>
      </c>
      <c r="RT710" s="10" t="s">
        <v>223</v>
      </c>
      <c r="RU710" s="10" t="s">
        <v>223</v>
      </c>
      <c r="RV710" s="10" t="s">
        <v>223</v>
      </c>
      <c r="RW710" s="10" t="s">
        <v>223</v>
      </c>
      <c r="RX710" s="10" t="s">
        <v>223</v>
      </c>
      <c r="RY710" s="10" t="s">
        <v>223</v>
      </c>
      <c r="RZ710" s="10" t="s">
        <v>223</v>
      </c>
      <c r="SA710" s="10" t="s">
        <v>223</v>
      </c>
      <c r="SB710" s="10" t="s">
        <v>223</v>
      </c>
      <c r="SC710" s="10" t="s">
        <v>223</v>
      </c>
      <c r="SD710" s="10" t="s">
        <v>223</v>
      </c>
      <c r="SE710" s="10" t="s">
        <v>223</v>
      </c>
      <c r="SF710" s="10" t="s">
        <v>223</v>
      </c>
      <c r="SG710" s="10" t="s">
        <v>223</v>
      </c>
      <c r="SH710" s="10" t="s">
        <v>223</v>
      </c>
      <c r="SI710" s="10" t="s">
        <v>223</v>
      </c>
      <c r="SJ710" s="10" t="s">
        <v>223</v>
      </c>
      <c r="SK710" s="10" t="s">
        <v>223</v>
      </c>
      <c r="SL710" s="10" t="s">
        <v>223</v>
      </c>
      <c r="SM710" s="10" t="s">
        <v>223</v>
      </c>
      <c r="SN710" s="10" t="s">
        <v>223</v>
      </c>
      <c r="SO710" s="10" t="s">
        <v>223</v>
      </c>
      <c r="SP710" s="10" t="s">
        <v>223</v>
      </c>
      <c r="SQ710" s="10" t="s">
        <v>223</v>
      </c>
      <c r="SR710" s="10" t="s">
        <v>223</v>
      </c>
      <c r="SS710" s="10" t="s">
        <v>223</v>
      </c>
      <c r="ST710" s="10" t="s">
        <v>223</v>
      </c>
      <c r="SU710" s="10" t="s">
        <v>223</v>
      </c>
      <c r="SV710" s="10" t="s">
        <v>223</v>
      </c>
      <c r="SW710" s="10" t="s">
        <v>223</v>
      </c>
      <c r="SX710" s="10" t="s">
        <v>223</v>
      </c>
      <c r="SY710" s="10" t="s">
        <v>223</v>
      </c>
      <c r="SZ710" s="10" t="s">
        <v>223</v>
      </c>
      <c r="TA710" s="10" t="s">
        <v>223</v>
      </c>
      <c r="TB710" s="10" t="s">
        <v>223</v>
      </c>
      <c r="TC710" s="10" t="s">
        <v>223</v>
      </c>
      <c r="TD710" s="10" t="s">
        <v>223</v>
      </c>
      <c r="TE710" s="10" t="s">
        <v>223</v>
      </c>
      <c r="TF710" s="10" t="s">
        <v>223</v>
      </c>
      <c r="TG710" s="10" t="s">
        <v>223</v>
      </c>
      <c r="TH710" s="10" t="s">
        <v>223</v>
      </c>
      <c r="TI710" s="10" t="s">
        <v>223</v>
      </c>
      <c r="TJ710" s="10" t="s">
        <v>223</v>
      </c>
      <c r="TK710" s="10" t="s">
        <v>223</v>
      </c>
      <c r="TL710" s="10" t="s">
        <v>223</v>
      </c>
      <c r="TM710" s="10" t="s">
        <v>223</v>
      </c>
      <c r="TN710" s="10" t="s">
        <v>223</v>
      </c>
      <c r="TO710" s="10" t="s">
        <v>223</v>
      </c>
      <c r="TP710" s="10" t="s">
        <v>223</v>
      </c>
      <c r="TQ710" s="10" t="s">
        <v>223</v>
      </c>
      <c r="TR710" s="10" t="s">
        <v>223</v>
      </c>
      <c r="TS710" s="10" t="s">
        <v>223</v>
      </c>
      <c r="TT710" s="10" t="s">
        <v>223</v>
      </c>
      <c r="TU710" s="10" t="s">
        <v>223</v>
      </c>
      <c r="TV710" s="10" t="s">
        <v>223</v>
      </c>
      <c r="TW710" s="10" t="s">
        <v>223</v>
      </c>
      <c r="TX710" s="10" t="s">
        <v>223</v>
      </c>
      <c r="TY710" s="10" t="s">
        <v>223</v>
      </c>
      <c r="TZ710" s="10" t="s">
        <v>223</v>
      </c>
      <c r="UA710" s="10" t="s">
        <v>223</v>
      </c>
      <c r="UB710" s="10" t="s">
        <v>223</v>
      </c>
      <c r="UC710" s="10" t="s">
        <v>223</v>
      </c>
      <c r="UD710" s="10" t="s">
        <v>223</v>
      </c>
      <c r="UE710" s="10" t="s">
        <v>223</v>
      </c>
      <c r="UF710" s="10" t="s">
        <v>223</v>
      </c>
      <c r="UG710" s="10" t="s">
        <v>223</v>
      </c>
      <c r="UH710" s="10" t="s">
        <v>223</v>
      </c>
      <c r="UI710" s="10" t="s">
        <v>223</v>
      </c>
      <c r="UJ710" s="10" t="s">
        <v>223</v>
      </c>
      <c r="UK710" s="10" t="s">
        <v>223</v>
      </c>
      <c r="UL710" s="10" t="s">
        <v>223</v>
      </c>
      <c r="UM710" s="10" t="s">
        <v>223</v>
      </c>
      <c r="UN710" s="10" t="s">
        <v>223</v>
      </c>
      <c r="UO710" s="10" t="s">
        <v>223</v>
      </c>
      <c r="UP710" s="10" t="s">
        <v>223</v>
      </c>
      <c r="UQ710" s="10" t="s">
        <v>223</v>
      </c>
      <c r="UR710" s="10" t="s">
        <v>223</v>
      </c>
      <c r="US710" s="10" t="s">
        <v>223</v>
      </c>
      <c r="UT710" s="10" t="s">
        <v>223</v>
      </c>
      <c r="UU710" s="10" t="s">
        <v>223</v>
      </c>
      <c r="UV710" s="10" t="s">
        <v>223</v>
      </c>
      <c r="UW710" s="10" t="s">
        <v>223</v>
      </c>
      <c r="UX710" s="10" t="s">
        <v>223</v>
      </c>
      <c r="UY710" s="10" t="s">
        <v>223</v>
      </c>
      <c r="UZ710" s="10" t="s">
        <v>223</v>
      </c>
      <c r="VA710" s="10" t="s">
        <v>223</v>
      </c>
      <c r="VB710" s="10" t="s">
        <v>223</v>
      </c>
      <c r="VC710" s="10" t="s">
        <v>223</v>
      </c>
      <c r="VD710" s="10" t="s">
        <v>223</v>
      </c>
      <c r="VE710" s="10" t="s">
        <v>223</v>
      </c>
      <c r="VF710" s="10" t="s">
        <v>223</v>
      </c>
      <c r="VG710" s="10" t="s">
        <v>223</v>
      </c>
      <c r="VH710" s="10" t="s">
        <v>223</v>
      </c>
      <c r="VI710" s="10" t="s">
        <v>223</v>
      </c>
      <c r="VJ710" s="10" t="s">
        <v>223</v>
      </c>
      <c r="VK710" s="10" t="s">
        <v>223</v>
      </c>
      <c r="VL710" s="10" t="s">
        <v>223</v>
      </c>
      <c r="VM710" s="10" t="s">
        <v>223</v>
      </c>
      <c r="VN710" s="10" t="s">
        <v>223</v>
      </c>
      <c r="VO710" s="10" t="s">
        <v>223</v>
      </c>
      <c r="VP710" s="10" t="s">
        <v>223</v>
      </c>
      <c r="VQ710" s="10" t="s">
        <v>223</v>
      </c>
      <c r="VR710" s="10" t="s">
        <v>223</v>
      </c>
      <c r="VS710" s="10" t="s">
        <v>223</v>
      </c>
      <c r="VT710" s="10" t="s">
        <v>223</v>
      </c>
      <c r="VU710" s="10" t="s">
        <v>223</v>
      </c>
      <c r="VV710" s="10" t="s">
        <v>223</v>
      </c>
      <c r="VW710" s="10" t="s">
        <v>223</v>
      </c>
      <c r="VX710" s="10" t="s">
        <v>223</v>
      </c>
      <c r="VY710" s="10" t="s">
        <v>223</v>
      </c>
      <c r="VZ710" s="10" t="s">
        <v>223</v>
      </c>
      <c r="WA710" s="10" t="s">
        <v>223</v>
      </c>
      <c r="WB710" s="10" t="s">
        <v>223</v>
      </c>
      <c r="WC710" s="10" t="s">
        <v>223</v>
      </c>
      <c r="WD710" s="10" t="s">
        <v>223</v>
      </c>
      <c r="WE710" s="10" t="s">
        <v>223</v>
      </c>
      <c r="WF710" s="10" t="s">
        <v>223</v>
      </c>
      <c r="WG710" s="10" t="s">
        <v>223</v>
      </c>
      <c r="WH710" s="10" t="s">
        <v>223</v>
      </c>
      <c r="WI710" s="10" t="s">
        <v>223</v>
      </c>
      <c r="WJ710" s="10" t="s">
        <v>223</v>
      </c>
      <c r="WK710" s="10" t="s">
        <v>223</v>
      </c>
      <c r="WL710" s="10" t="s">
        <v>223</v>
      </c>
      <c r="WM710" s="10" t="s">
        <v>223</v>
      </c>
      <c r="WN710" s="10" t="s">
        <v>223</v>
      </c>
      <c r="WO710" s="10" t="s">
        <v>223</v>
      </c>
      <c r="WP710" s="10" t="s">
        <v>223</v>
      </c>
      <c r="WQ710" s="10" t="s">
        <v>223</v>
      </c>
      <c r="WR710" s="10" t="s">
        <v>223</v>
      </c>
      <c r="WS710" s="10" t="s">
        <v>223</v>
      </c>
      <c r="WT710" s="10" t="s">
        <v>223</v>
      </c>
      <c r="WU710" s="10" t="s">
        <v>223</v>
      </c>
      <c r="WV710" s="10" t="s">
        <v>223</v>
      </c>
      <c r="WW710" s="10" t="s">
        <v>223</v>
      </c>
      <c r="WX710" s="10" t="s">
        <v>223</v>
      </c>
      <c r="WY710" s="10" t="s">
        <v>223</v>
      </c>
      <c r="WZ710" s="10" t="s">
        <v>223</v>
      </c>
      <c r="XA710" s="10" t="s">
        <v>223</v>
      </c>
      <c r="XB710" s="10" t="s">
        <v>223</v>
      </c>
      <c r="XC710" s="10" t="s">
        <v>223</v>
      </c>
      <c r="XD710" s="10" t="s">
        <v>223</v>
      </c>
      <c r="XE710" s="10" t="s">
        <v>223</v>
      </c>
      <c r="XF710" s="10" t="s">
        <v>223</v>
      </c>
      <c r="XG710" s="10" t="s">
        <v>223</v>
      </c>
      <c r="XH710" s="10" t="s">
        <v>223</v>
      </c>
      <c r="XI710" s="10" t="s">
        <v>223</v>
      </c>
      <c r="XJ710" s="10" t="s">
        <v>223</v>
      </c>
      <c r="XK710" s="10" t="s">
        <v>223</v>
      </c>
      <c r="XL710" s="10" t="s">
        <v>223</v>
      </c>
      <c r="XM710" s="10" t="s">
        <v>223</v>
      </c>
      <c r="XN710" s="10" t="s">
        <v>223</v>
      </c>
      <c r="XO710" s="10" t="s">
        <v>223</v>
      </c>
      <c r="XP710" s="10" t="s">
        <v>223</v>
      </c>
      <c r="XQ710" s="10" t="s">
        <v>223</v>
      </c>
      <c r="XR710" s="10" t="s">
        <v>223</v>
      </c>
      <c r="XS710" s="10" t="s">
        <v>223</v>
      </c>
      <c r="XT710" s="10" t="s">
        <v>223</v>
      </c>
      <c r="XU710" s="10" t="s">
        <v>223</v>
      </c>
      <c r="XV710" s="10" t="s">
        <v>223</v>
      </c>
      <c r="XW710" s="10" t="s">
        <v>223</v>
      </c>
      <c r="XX710" s="10" t="s">
        <v>223</v>
      </c>
      <c r="XY710" s="10" t="s">
        <v>223</v>
      </c>
      <c r="XZ710" s="10" t="s">
        <v>223</v>
      </c>
      <c r="YA710" s="10" t="s">
        <v>223</v>
      </c>
      <c r="YB710" s="10" t="s">
        <v>223</v>
      </c>
      <c r="YC710" s="10" t="s">
        <v>223</v>
      </c>
      <c r="YD710" s="10" t="s">
        <v>223</v>
      </c>
      <c r="YE710" s="10" t="s">
        <v>223</v>
      </c>
      <c r="YF710" s="10" t="s">
        <v>223</v>
      </c>
      <c r="YG710" s="10" t="s">
        <v>223</v>
      </c>
      <c r="YH710" s="10" t="s">
        <v>223</v>
      </c>
      <c r="YI710" s="10" t="s">
        <v>223</v>
      </c>
      <c r="YJ710" s="10" t="s">
        <v>223</v>
      </c>
      <c r="YK710" s="10" t="s">
        <v>223</v>
      </c>
      <c r="YL710" s="10" t="s">
        <v>223</v>
      </c>
      <c r="YM710" s="10" t="s">
        <v>223</v>
      </c>
      <c r="YN710" s="10" t="s">
        <v>223</v>
      </c>
      <c r="YO710" s="10" t="s">
        <v>223</v>
      </c>
      <c r="YP710" s="10" t="s">
        <v>223</v>
      </c>
      <c r="YQ710" s="10" t="s">
        <v>223</v>
      </c>
      <c r="YR710" s="10" t="s">
        <v>223</v>
      </c>
      <c r="YS710" s="10" t="s">
        <v>223</v>
      </c>
      <c r="YT710" s="10" t="s">
        <v>223</v>
      </c>
      <c r="YU710" s="10" t="s">
        <v>223</v>
      </c>
      <c r="YV710" s="10" t="s">
        <v>223</v>
      </c>
      <c r="YW710" s="10" t="s">
        <v>223</v>
      </c>
      <c r="YX710" s="10" t="s">
        <v>223</v>
      </c>
      <c r="YY710" s="10" t="s">
        <v>223</v>
      </c>
      <c r="YZ710" s="10" t="s">
        <v>223</v>
      </c>
      <c r="ZA710" s="10" t="s">
        <v>223</v>
      </c>
      <c r="ZB710" s="10" t="s">
        <v>223</v>
      </c>
      <c r="ZC710" s="10" t="s">
        <v>223</v>
      </c>
      <c r="ZD710" s="10" t="s">
        <v>223</v>
      </c>
      <c r="ZE710" s="10" t="s">
        <v>223</v>
      </c>
      <c r="ZF710" s="10" t="s">
        <v>223</v>
      </c>
      <c r="ZG710" s="10" t="s">
        <v>223</v>
      </c>
      <c r="ZH710" s="10" t="s">
        <v>223</v>
      </c>
      <c r="ZI710" s="10" t="s">
        <v>223</v>
      </c>
      <c r="ZJ710" s="10" t="s">
        <v>223</v>
      </c>
      <c r="ZK710" s="10" t="s">
        <v>223</v>
      </c>
      <c r="ZL710" s="10" t="s">
        <v>223</v>
      </c>
      <c r="ZM710" s="10" t="s">
        <v>223</v>
      </c>
      <c r="ZN710" s="10" t="s">
        <v>223</v>
      </c>
      <c r="ZO710" s="10" t="s">
        <v>223</v>
      </c>
      <c r="ZP710" s="10" t="s">
        <v>223</v>
      </c>
      <c r="ZQ710" s="10" t="s">
        <v>223</v>
      </c>
      <c r="ZR710" s="10" t="s">
        <v>223</v>
      </c>
      <c r="ZS710" s="10" t="s">
        <v>223</v>
      </c>
      <c r="ZT710" s="10" t="s">
        <v>223</v>
      </c>
      <c r="ZU710" s="10" t="s">
        <v>223</v>
      </c>
      <c r="ZV710" s="10" t="s">
        <v>223</v>
      </c>
      <c r="ZW710" s="10" t="s">
        <v>223</v>
      </c>
      <c r="ZX710" s="10" t="s">
        <v>223</v>
      </c>
      <c r="ZY710" s="10" t="s">
        <v>223</v>
      </c>
      <c r="ZZ710" s="10" t="s">
        <v>223</v>
      </c>
      <c r="AAA710" s="10" t="s">
        <v>223</v>
      </c>
      <c r="AAB710" s="10" t="s">
        <v>223</v>
      </c>
      <c r="AAC710" s="10" t="s">
        <v>223</v>
      </c>
      <c r="AAD710" s="10" t="s">
        <v>223</v>
      </c>
      <c r="AAE710" s="10" t="s">
        <v>223</v>
      </c>
      <c r="AAF710" s="10" t="s">
        <v>223</v>
      </c>
      <c r="AAG710" s="10" t="s">
        <v>223</v>
      </c>
      <c r="AAH710" s="10" t="s">
        <v>223</v>
      </c>
      <c r="AAI710" s="10" t="s">
        <v>223</v>
      </c>
      <c r="AAJ710" s="10" t="s">
        <v>223</v>
      </c>
      <c r="AAK710" s="10" t="s">
        <v>223</v>
      </c>
      <c r="AAL710" s="10" t="s">
        <v>223</v>
      </c>
      <c r="AAM710" s="10" t="s">
        <v>223</v>
      </c>
      <c r="AAN710" s="10" t="s">
        <v>223</v>
      </c>
      <c r="AAO710" s="10" t="s">
        <v>223</v>
      </c>
      <c r="AAP710" s="10" t="s">
        <v>223</v>
      </c>
      <c r="AAQ710" s="10" t="s">
        <v>223</v>
      </c>
      <c r="AAR710" s="10" t="s">
        <v>223</v>
      </c>
      <c r="AAS710" s="10" t="s">
        <v>223</v>
      </c>
      <c r="AAT710" s="10" t="s">
        <v>223</v>
      </c>
      <c r="AAU710" s="10" t="s">
        <v>223</v>
      </c>
      <c r="AAV710" s="10" t="s">
        <v>223</v>
      </c>
      <c r="AAW710" s="10" t="s">
        <v>223</v>
      </c>
      <c r="AAX710" s="10" t="s">
        <v>223</v>
      </c>
      <c r="AAY710" s="10" t="s">
        <v>223</v>
      </c>
      <c r="AAZ710" s="10" t="s">
        <v>223</v>
      </c>
      <c r="ABA710" s="10" t="s">
        <v>223</v>
      </c>
      <c r="ABB710" s="10" t="s">
        <v>223</v>
      </c>
      <c r="ABC710" s="10" t="s">
        <v>223</v>
      </c>
      <c r="ABD710" s="10" t="s">
        <v>223</v>
      </c>
      <c r="ABE710" s="10" t="s">
        <v>223</v>
      </c>
      <c r="ABF710" s="10" t="s">
        <v>223</v>
      </c>
      <c r="ABG710" s="10" t="s">
        <v>223</v>
      </c>
      <c r="ABH710" s="10" t="s">
        <v>223</v>
      </c>
      <c r="ABI710" s="10" t="s">
        <v>223</v>
      </c>
      <c r="ABJ710" s="10" t="s">
        <v>223</v>
      </c>
      <c r="ABK710" s="10" t="s">
        <v>223</v>
      </c>
      <c r="ABL710" s="10" t="s">
        <v>223</v>
      </c>
      <c r="ABM710" s="10" t="s">
        <v>223</v>
      </c>
      <c r="ABN710" s="10" t="s">
        <v>223</v>
      </c>
      <c r="ABO710" s="10" t="s">
        <v>223</v>
      </c>
      <c r="ABP710" s="10" t="s">
        <v>223</v>
      </c>
      <c r="ABQ710" s="10" t="s">
        <v>223</v>
      </c>
      <c r="ABR710" s="10" t="s">
        <v>223</v>
      </c>
      <c r="ABS710" s="10" t="s">
        <v>223</v>
      </c>
      <c r="ABT710" s="10" t="s">
        <v>223</v>
      </c>
      <c r="ABU710" s="10" t="s">
        <v>223</v>
      </c>
      <c r="ABV710" s="10" t="s">
        <v>223</v>
      </c>
      <c r="ABW710" s="10" t="s">
        <v>223</v>
      </c>
      <c r="ABX710" s="10" t="s">
        <v>223</v>
      </c>
      <c r="ABY710" s="10" t="s">
        <v>223</v>
      </c>
      <c r="ABZ710" s="10" t="s">
        <v>223</v>
      </c>
      <c r="ACA710" s="10" t="s">
        <v>223</v>
      </c>
      <c r="ACB710" s="10" t="s">
        <v>223</v>
      </c>
      <c r="ACC710" s="10" t="s">
        <v>223</v>
      </c>
      <c r="ACD710" s="10" t="s">
        <v>223</v>
      </c>
      <c r="ACE710" s="10" t="s">
        <v>223</v>
      </c>
      <c r="ACF710" s="10" t="s">
        <v>223</v>
      </c>
      <c r="ACG710" s="10" t="s">
        <v>223</v>
      </c>
      <c r="ACH710" s="10" t="s">
        <v>223</v>
      </c>
      <c r="ACI710" s="10" t="s">
        <v>223</v>
      </c>
      <c r="ACJ710" s="10" t="s">
        <v>223</v>
      </c>
      <c r="ACK710" s="10" t="s">
        <v>223</v>
      </c>
      <c r="ACL710" s="10" t="s">
        <v>223</v>
      </c>
      <c r="ACM710" s="10" t="s">
        <v>223</v>
      </c>
      <c r="ACN710" s="10" t="s">
        <v>223</v>
      </c>
      <c r="ACO710" s="10" t="s">
        <v>223</v>
      </c>
      <c r="ACP710" s="10" t="s">
        <v>223</v>
      </c>
      <c r="ACQ710" s="10" t="s">
        <v>223</v>
      </c>
      <c r="ACR710" s="10" t="s">
        <v>223</v>
      </c>
      <c r="ACS710" s="10" t="s">
        <v>223</v>
      </c>
      <c r="ACT710" s="10" t="s">
        <v>223</v>
      </c>
      <c r="ACU710" s="10" t="s">
        <v>223</v>
      </c>
      <c r="ACV710" s="10" t="s">
        <v>223</v>
      </c>
      <c r="ACW710" s="10" t="s">
        <v>223</v>
      </c>
      <c r="ACX710" s="10" t="s">
        <v>223</v>
      </c>
      <c r="ACY710" s="10" t="s">
        <v>223</v>
      </c>
      <c r="ACZ710" s="10" t="s">
        <v>223</v>
      </c>
      <c r="ADA710" s="10" t="s">
        <v>223</v>
      </c>
      <c r="ADB710" s="10" t="s">
        <v>223</v>
      </c>
      <c r="ADC710" s="10" t="s">
        <v>223</v>
      </c>
      <c r="ADD710" s="10" t="s">
        <v>223</v>
      </c>
      <c r="ADE710" s="10" t="s">
        <v>223</v>
      </c>
      <c r="ADF710" s="10" t="s">
        <v>223</v>
      </c>
      <c r="ADG710" s="10" t="s">
        <v>223</v>
      </c>
      <c r="ADH710" s="10" t="s">
        <v>223</v>
      </c>
      <c r="ADI710" s="10" t="s">
        <v>223</v>
      </c>
      <c r="ADJ710" s="10" t="s">
        <v>223</v>
      </c>
      <c r="ADK710" s="10" t="s">
        <v>223</v>
      </c>
      <c r="ADL710" s="10" t="s">
        <v>223</v>
      </c>
      <c r="ADM710" s="10" t="s">
        <v>223</v>
      </c>
      <c r="ADN710" s="10" t="s">
        <v>223</v>
      </c>
      <c r="ADO710" s="10" t="s">
        <v>223</v>
      </c>
      <c r="ADP710" s="10" t="s">
        <v>223</v>
      </c>
      <c r="ADQ710" s="10" t="s">
        <v>223</v>
      </c>
      <c r="ADR710" s="10" t="s">
        <v>223</v>
      </c>
      <c r="ADS710" s="10" t="s">
        <v>223</v>
      </c>
      <c r="ADT710" s="10" t="s">
        <v>223</v>
      </c>
      <c r="ADU710" s="10" t="s">
        <v>223</v>
      </c>
      <c r="ADV710" s="10" t="s">
        <v>223</v>
      </c>
      <c r="ADW710" s="10" t="s">
        <v>223</v>
      </c>
      <c r="ADX710" s="10" t="s">
        <v>223</v>
      </c>
      <c r="ADY710" s="10" t="s">
        <v>223</v>
      </c>
      <c r="ADZ710" s="10" t="s">
        <v>223</v>
      </c>
      <c r="AEA710" s="10" t="s">
        <v>223</v>
      </c>
      <c r="AEB710" s="10" t="s">
        <v>223</v>
      </c>
      <c r="AEC710" s="10" t="s">
        <v>223</v>
      </c>
      <c r="AED710" s="10" t="s">
        <v>223</v>
      </c>
      <c r="AEE710" s="10" t="s">
        <v>223</v>
      </c>
      <c r="AEF710" s="10" t="s">
        <v>223</v>
      </c>
      <c r="AEG710" s="10" t="s">
        <v>223</v>
      </c>
      <c r="AEH710" s="10" t="s">
        <v>223</v>
      </c>
      <c r="AEI710" s="10" t="s">
        <v>223</v>
      </c>
      <c r="AEJ710" s="10" t="s">
        <v>223</v>
      </c>
      <c r="AEK710" s="10" t="s">
        <v>223</v>
      </c>
      <c r="AEL710" s="10" t="s">
        <v>223</v>
      </c>
      <c r="AEM710" s="10" t="s">
        <v>223</v>
      </c>
      <c r="AEN710" s="10" t="s">
        <v>223</v>
      </c>
      <c r="AEO710" s="10" t="s">
        <v>223</v>
      </c>
      <c r="AEP710" s="10" t="s">
        <v>223</v>
      </c>
      <c r="AEQ710" s="10" t="s">
        <v>223</v>
      </c>
      <c r="AER710" s="10" t="s">
        <v>223</v>
      </c>
      <c r="AES710" s="10" t="s">
        <v>223</v>
      </c>
      <c r="AET710" s="10" t="s">
        <v>223</v>
      </c>
      <c r="AEU710" s="10" t="s">
        <v>223</v>
      </c>
      <c r="AEV710" s="10" t="s">
        <v>223</v>
      </c>
      <c r="AEW710" s="10" t="s">
        <v>223</v>
      </c>
      <c r="AEX710" s="10" t="s">
        <v>223</v>
      </c>
      <c r="AEY710" s="10" t="s">
        <v>223</v>
      </c>
      <c r="AEZ710" s="10" t="s">
        <v>223</v>
      </c>
      <c r="AFA710" s="10" t="s">
        <v>223</v>
      </c>
      <c r="AFB710" s="10" t="s">
        <v>223</v>
      </c>
      <c r="AFC710" s="10" t="s">
        <v>223</v>
      </c>
      <c r="AFD710" s="10" t="s">
        <v>223</v>
      </c>
      <c r="AFE710" s="10" t="s">
        <v>223</v>
      </c>
      <c r="AFF710" s="10" t="s">
        <v>223</v>
      </c>
      <c r="AFG710" s="10" t="s">
        <v>223</v>
      </c>
      <c r="AFH710" s="10" t="s">
        <v>223</v>
      </c>
      <c r="AFI710" s="10" t="s">
        <v>223</v>
      </c>
      <c r="AFJ710" s="10" t="s">
        <v>223</v>
      </c>
      <c r="AFK710" s="10" t="s">
        <v>223</v>
      </c>
      <c r="AFL710" s="10" t="s">
        <v>223</v>
      </c>
      <c r="AFM710" s="10" t="s">
        <v>223</v>
      </c>
      <c r="AFN710" s="10" t="s">
        <v>223</v>
      </c>
      <c r="AFO710" s="10" t="s">
        <v>223</v>
      </c>
      <c r="AFP710" s="10" t="s">
        <v>223</v>
      </c>
      <c r="AFQ710" s="10" t="s">
        <v>223</v>
      </c>
      <c r="AFR710" s="10" t="s">
        <v>223</v>
      </c>
      <c r="AFS710" s="10" t="s">
        <v>223</v>
      </c>
      <c r="AFT710" s="10" t="s">
        <v>223</v>
      </c>
      <c r="AFU710" s="10" t="s">
        <v>223</v>
      </c>
      <c r="AFV710" s="10" t="s">
        <v>223</v>
      </c>
      <c r="AFW710" s="10" t="s">
        <v>223</v>
      </c>
      <c r="AFX710" s="10" t="s">
        <v>223</v>
      </c>
      <c r="AFY710" s="10" t="s">
        <v>223</v>
      </c>
      <c r="AFZ710" s="10" t="s">
        <v>223</v>
      </c>
      <c r="AGA710" s="10" t="s">
        <v>223</v>
      </c>
      <c r="AGB710" s="10" t="s">
        <v>223</v>
      </c>
      <c r="AGC710" s="10" t="s">
        <v>223</v>
      </c>
      <c r="AGD710" s="10" t="s">
        <v>223</v>
      </c>
      <c r="AGE710" s="10" t="s">
        <v>223</v>
      </c>
      <c r="AGF710" s="10" t="s">
        <v>223</v>
      </c>
      <c r="AGG710" s="10" t="s">
        <v>223</v>
      </c>
      <c r="AGH710" s="10" t="s">
        <v>223</v>
      </c>
      <c r="AGI710" s="10" t="s">
        <v>223</v>
      </c>
      <c r="AGJ710" s="10" t="s">
        <v>223</v>
      </c>
      <c r="AGK710" s="10" t="s">
        <v>223</v>
      </c>
      <c r="AGL710" s="10" t="s">
        <v>223</v>
      </c>
      <c r="AGM710" s="10" t="s">
        <v>223</v>
      </c>
      <c r="AGN710" s="10" t="s">
        <v>223</v>
      </c>
      <c r="AGO710" s="10" t="s">
        <v>223</v>
      </c>
      <c r="AGP710" s="10" t="s">
        <v>223</v>
      </c>
      <c r="AGQ710" s="10" t="s">
        <v>223</v>
      </c>
      <c r="AGR710" s="10" t="s">
        <v>223</v>
      </c>
      <c r="AGS710" s="10" t="s">
        <v>223</v>
      </c>
      <c r="AGT710" s="10" t="s">
        <v>223</v>
      </c>
      <c r="AGU710" s="10" t="s">
        <v>223</v>
      </c>
      <c r="AGV710" s="10" t="s">
        <v>223</v>
      </c>
      <c r="AGW710" s="10" t="s">
        <v>223</v>
      </c>
      <c r="AGX710" s="10" t="s">
        <v>223</v>
      </c>
      <c r="AGY710" s="10" t="s">
        <v>223</v>
      </c>
      <c r="AGZ710" s="10" t="s">
        <v>223</v>
      </c>
      <c r="AHA710" s="10" t="s">
        <v>223</v>
      </c>
      <c r="AHB710" s="10" t="s">
        <v>223</v>
      </c>
      <c r="AHC710" s="10" t="s">
        <v>223</v>
      </c>
      <c r="AHD710" s="10" t="s">
        <v>223</v>
      </c>
      <c r="AHE710" s="10" t="s">
        <v>223</v>
      </c>
      <c r="AHF710" s="10" t="s">
        <v>223</v>
      </c>
      <c r="AHG710" s="10" t="s">
        <v>223</v>
      </c>
      <c r="AHH710" s="10" t="s">
        <v>223</v>
      </c>
      <c r="AHI710" s="10" t="s">
        <v>223</v>
      </c>
      <c r="AHJ710" s="10" t="s">
        <v>223</v>
      </c>
      <c r="AHK710" s="10" t="s">
        <v>223</v>
      </c>
      <c r="AHL710" s="10" t="s">
        <v>223</v>
      </c>
      <c r="AHM710" s="10" t="s">
        <v>223</v>
      </c>
      <c r="AHN710" s="10" t="s">
        <v>223</v>
      </c>
      <c r="AHO710" s="10" t="s">
        <v>223</v>
      </c>
      <c r="AHP710" s="10" t="s">
        <v>223</v>
      </c>
      <c r="AHQ710" s="10" t="s">
        <v>223</v>
      </c>
      <c r="AHR710" s="10" t="s">
        <v>223</v>
      </c>
      <c r="AHS710" s="10" t="s">
        <v>223</v>
      </c>
      <c r="AHT710" s="10" t="s">
        <v>223</v>
      </c>
      <c r="AHU710" s="10" t="s">
        <v>223</v>
      </c>
      <c r="AHV710" s="10" t="s">
        <v>223</v>
      </c>
      <c r="AHW710" s="10" t="s">
        <v>223</v>
      </c>
      <c r="AHX710" s="10" t="s">
        <v>223</v>
      </c>
      <c r="AHY710" s="10" t="s">
        <v>223</v>
      </c>
      <c r="AHZ710" s="10" t="s">
        <v>223</v>
      </c>
      <c r="AIA710" s="10" t="s">
        <v>223</v>
      </c>
      <c r="AIB710" s="10" t="s">
        <v>223</v>
      </c>
      <c r="AIC710" s="10" t="s">
        <v>223</v>
      </c>
      <c r="AID710" s="10" t="s">
        <v>223</v>
      </c>
      <c r="AIE710" s="10" t="s">
        <v>223</v>
      </c>
      <c r="AIF710" s="10" t="s">
        <v>223</v>
      </c>
      <c r="AIG710" s="10" t="s">
        <v>223</v>
      </c>
      <c r="AIH710" s="10" t="s">
        <v>223</v>
      </c>
      <c r="AII710" s="10" t="s">
        <v>223</v>
      </c>
      <c r="AIJ710" s="10" t="s">
        <v>223</v>
      </c>
      <c r="AIK710" s="10" t="s">
        <v>223</v>
      </c>
      <c r="AIL710" s="10" t="s">
        <v>223</v>
      </c>
      <c r="AIM710" s="10" t="s">
        <v>223</v>
      </c>
      <c r="AIN710" s="10" t="s">
        <v>223</v>
      </c>
      <c r="AIO710" s="10" t="s">
        <v>223</v>
      </c>
      <c r="AIP710" s="10" t="s">
        <v>223</v>
      </c>
      <c r="AIQ710" s="10" t="s">
        <v>223</v>
      </c>
      <c r="AIR710" s="10" t="s">
        <v>223</v>
      </c>
      <c r="AIS710" s="10" t="s">
        <v>223</v>
      </c>
      <c r="AIT710" s="10" t="s">
        <v>223</v>
      </c>
      <c r="AIU710" s="10" t="s">
        <v>223</v>
      </c>
      <c r="AIV710" s="10" t="s">
        <v>223</v>
      </c>
      <c r="AIW710" s="10" t="s">
        <v>223</v>
      </c>
      <c r="AIX710" s="10" t="s">
        <v>223</v>
      </c>
      <c r="AIY710" s="10" t="s">
        <v>223</v>
      </c>
      <c r="AIZ710" s="10" t="s">
        <v>223</v>
      </c>
      <c r="AJA710" s="10" t="s">
        <v>223</v>
      </c>
      <c r="AJB710" s="10" t="s">
        <v>223</v>
      </c>
      <c r="AJC710" s="10" t="s">
        <v>223</v>
      </c>
      <c r="AJD710" s="10" t="s">
        <v>223</v>
      </c>
      <c r="AJE710" s="10" t="s">
        <v>223</v>
      </c>
      <c r="AJF710" s="10" t="s">
        <v>223</v>
      </c>
      <c r="AJG710" s="10" t="s">
        <v>223</v>
      </c>
      <c r="AJH710" s="10" t="s">
        <v>223</v>
      </c>
      <c r="AJI710" s="10" t="s">
        <v>223</v>
      </c>
      <c r="AJJ710" s="10" t="s">
        <v>223</v>
      </c>
      <c r="AJK710" s="10" t="s">
        <v>223</v>
      </c>
      <c r="AJL710" s="10" t="s">
        <v>223</v>
      </c>
      <c r="AJM710" s="10" t="s">
        <v>223</v>
      </c>
      <c r="AJN710" s="10" t="s">
        <v>223</v>
      </c>
      <c r="AJO710" s="10" t="s">
        <v>223</v>
      </c>
      <c r="AJP710" s="10" t="s">
        <v>223</v>
      </c>
      <c r="AJQ710" s="10" t="s">
        <v>223</v>
      </c>
      <c r="AJR710" s="10" t="s">
        <v>223</v>
      </c>
      <c r="AJS710" s="10" t="s">
        <v>223</v>
      </c>
      <c r="AJT710" s="10" t="s">
        <v>223</v>
      </c>
      <c r="AJU710" s="10" t="s">
        <v>223</v>
      </c>
      <c r="AJV710" s="10" t="s">
        <v>223</v>
      </c>
      <c r="AJW710" s="10" t="s">
        <v>223</v>
      </c>
      <c r="AJX710" s="10" t="s">
        <v>223</v>
      </c>
      <c r="AJY710" s="10" t="s">
        <v>223</v>
      </c>
      <c r="AJZ710" s="10" t="s">
        <v>223</v>
      </c>
      <c r="AKA710" s="10" t="s">
        <v>223</v>
      </c>
      <c r="AKB710" s="10" t="s">
        <v>223</v>
      </c>
      <c r="AKC710" s="10" t="s">
        <v>223</v>
      </c>
      <c r="AKD710" s="10" t="s">
        <v>223</v>
      </c>
      <c r="AKE710" s="10" t="s">
        <v>223</v>
      </c>
      <c r="AKF710" s="10" t="s">
        <v>223</v>
      </c>
      <c r="AKG710" s="10" t="s">
        <v>223</v>
      </c>
      <c r="AKH710" s="10" t="s">
        <v>223</v>
      </c>
      <c r="AKI710" s="10" t="s">
        <v>223</v>
      </c>
      <c r="AKJ710" s="10" t="s">
        <v>223</v>
      </c>
      <c r="AKK710" s="10" t="s">
        <v>223</v>
      </c>
      <c r="AKL710" s="10" t="s">
        <v>223</v>
      </c>
      <c r="AKM710" s="10" t="s">
        <v>223</v>
      </c>
      <c r="AKN710" s="10" t="s">
        <v>223</v>
      </c>
      <c r="AKO710" s="10" t="s">
        <v>223</v>
      </c>
      <c r="AKP710" s="10" t="s">
        <v>223</v>
      </c>
      <c r="AKQ710" s="10" t="s">
        <v>223</v>
      </c>
      <c r="AKR710" s="10" t="s">
        <v>223</v>
      </c>
      <c r="AKS710" s="10" t="s">
        <v>223</v>
      </c>
      <c r="AKT710" s="10" t="s">
        <v>223</v>
      </c>
      <c r="AKU710" s="10" t="s">
        <v>223</v>
      </c>
      <c r="AKV710" s="10" t="s">
        <v>223</v>
      </c>
      <c r="AKW710" s="10" t="s">
        <v>223</v>
      </c>
      <c r="AKX710" s="10" t="s">
        <v>223</v>
      </c>
      <c r="AKY710" s="10" t="s">
        <v>223</v>
      </c>
      <c r="AKZ710" s="10" t="s">
        <v>223</v>
      </c>
      <c r="ALA710" s="10" t="s">
        <v>223</v>
      </c>
      <c r="ALB710" s="10" t="s">
        <v>223</v>
      </c>
      <c r="ALC710" s="10" t="s">
        <v>223</v>
      </c>
      <c r="ALD710" s="10" t="s">
        <v>223</v>
      </c>
      <c r="ALE710" s="10" t="s">
        <v>223</v>
      </c>
      <c r="ALF710" s="10" t="s">
        <v>223</v>
      </c>
      <c r="ALG710" s="10" t="s">
        <v>223</v>
      </c>
      <c r="ALH710" s="10" t="s">
        <v>223</v>
      </c>
      <c r="ALI710" s="10" t="s">
        <v>223</v>
      </c>
      <c r="ALJ710" s="10" t="s">
        <v>223</v>
      </c>
      <c r="ALK710" s="10" t="s">
        <v>223</v>
      </c>
      <c r="ALL710" s="10" t="s">
        <v>223</v>
      </c>
      <c r="ALM710" s="10" t="s">
        <v>223</v>
      </c>
      <c r="ALN710" s="10" t="s">
        <v>223</v>
      </c>
      <c r="ALO710" s="10" t="s">
        <v>223</v>
      </c>
      <c r="ALP710" s="10" t="s">
        <v>223</v>
      </c>
      <c r="ALQ710" s="10" t="s">
        <v>223</v>
      </c>
      <c r="ALR710" s="10" t="s">
        <v>223</v>
      </c>
      <c r="ALS710" s="10" t="s">
        <v>223</v>
      </c>
      <c r="ALT710" s="10" t="s">
        <v>223</v>
      </c>
      <c r="ALU710" s="10" t="s">
        <v>223</v>
      </c>
      <c r="ALV710" s="10" t="s">
        <v>223</v>
      </c>
      <c r="ALW710" s="10" t="s">
        <v>223</v>
      </c>
      <c r="ALX710" s="10" t="s">
        <v>223</v>
      </c>
      <c r="ALY710" s="10" t="s">
        <v>223</v>
      </c>
      <c r="ALZ710" s="10" t="s">
        <v>223</v>
      </c>
      <c r="AMA710" s="10" t="s">
        <v>223</v>
      </c>
      <c r="AMB710" s="10" t="s">
        <v>223</v>
      </c>
      <c r="AMC710" s="10" t="s">
        <v>223</v>
      </c>
      <c r="AMD710" s="10" t="s">
        <v>223</v>
      </c>
      <c r="AME710" s="10" t="s">
        <v>223</v>
      </c>
      <c r="AMF710" s="10" t="s">
        <v>223</v>
      </c>
      <c r="AMG710" s="10" t="s">
        <v>223</v>
      </c>
      <c r="AMH710" s="10" t="s">
        <v>223</v>
      </c>
      <c r="AMI710" s="10" t="s">
        <v>223</v>
      </c>
      <c r="AMJ710" s="10" t="s">
        <v>223</v>
      </c>
      <c r="AMK710" s="10" t="s">
        <v>223</v>
      </c>
      <c r="AML710" s="10" t="s">
        <v>223</v>
      </c>
      <c r="AMM710" s="10" t="s">
        <v>223</v>
      </c>
      <c r="AMN710" s="10" t="s">
        <v>223</v>
      </c>
      <c r="AMO710" s="10" t="s">
        <v>223</v>
      </c>
      <c r="AMP710" s="10" t="s">
        <v>223</v>
      </c>
      <c r="AMQ710" s="10" t="s">
        <v>223</v>
      </c>
      <c r="AMR710" s="10" t="s">
        <v>223</v>
      </c>
      <c r="AMS710" s="10" t="s">
        <v>223</v>
      </c>
      <c r="AMT710" s="10" t="s">
        <v>223</v>
      </c>
      <c r="AMU710" s="10" t="s">
        <v>223</v>
      </c>
      <c r="AMV710" s="10" t="s">
        <v>223</v>
      </c>
      <c r="AMW710" s="10" t="s">
        <v>223</v>
      </c>
      <c r="AMX710" s="10" t="s">
        <v>223</v>
      </c>
      <c r="AMY710" s="10" t="s">
        <v>223</v>
      </c>
      <c r="AMZ710" s="10" t="s">
        <v>223</v>
      </c>
      <c r="ANA710" s="10" t="s">
        <v>223</v>
      </c>
      <c r="ANB710" s="10" t="s">
        <v>223</v>
      </c>
      <c r="ANC710" s="10" t="s">
        <v>223</v>
      </c>
      <c r="AND710" s="10" t="s">
        <v>223</v>
      </c>
      <c r="ANE710" s="10" t="s">
        <v>223</v>
      </c>
      <c r="ANF710" s="10" t="s">
        <v>223</v>
      </c>
      <c r="ANG710" s="10" t="s">
        <v>223</v>
      </c>
      <c r="ANH710" s="10" t="s">
        <v>223</v>
      </c>
      <c r="ANI710" s="10" t="s">
        <v>223</v>
      </c>
      <c r="ANJ710" s="10" t="s">
        <v>223</v>
      </c>
      <c r="ANK710" s="10" t="s">
        <v>223</v>
      </c>
      <c r="ANL710" s="10" t="s">
        <v>223</v>
      </c>
      <c r="ANM710" s="10" t="s">
        <v>223</v>
      </c>
      <c r="ANN710" s="10" t="s">
        <v>223</v>
      </c>
      <c r="ANO710" s="10" t="s">
        <v>223</v>
      </c>
      <c r="ANP710" s="10" t="s">
        <v>223</v>
      </c>
      <c r="ANQ710" s="10" t="s">
        <v>223</v>
      </c>
      <c r="ANR710" s="10" t="s">
        <v>223</v>
      </c>
      <c r="ANS710" s="10" t="s">
        <v>223</v>
      </c>
      <c r="ANT710" s="10" t="s">
        <v>223</v>
      </c>
      <c r="ANU710" s="10" t="s">
        <v>223</v>
      </c>
      <c r="ANV710" s="10" t="s">
        <v>223</v>
      </c>
      <c r="ANW710" s="10" t="s">
        <v>223</v>
      </c>
      <c r="ANX710" s="10" t="s">
        <v>223</v>
      </c>
      <c r="ANY710" s="10" t="s">
        <v>223</v>
      </c>
      <c r="ANZ710" s="10" t="s">
        <v>223</v>
      </c>
      <c r="AOA710" s="10" t="s">
        <v>223</v>
      </c>
      <c r="AOB710" s="10" t="s">
        <v>223</v>
      </c>
      <c r="AOC710" s="10" t="s">
        <v>223</v>
      </c>
      <c r="AOD710" s="10" t="s">
        <v>223</v>
      </c>
      <c r="AOE710" s="10" t="s">
        <v>223</v>
      </c>
      <c r="AOF710" s="10" t="s">
        <v>223</v>
      </c>
      <c r="AOG710" s="10" t="s">
        <v>223</v>
      </c>
      <c r="AOH710" s="10" t="s">
        <v>223</v>
      </c>
      <c r="AOI710" s="10" t="s">
        <v>223</v>
      </c>
      <c r="AOJ710" s="10" t="s">
        <v>223</v>
      </c>
      <c r="AOK710" s="10" t="s">
        <v>223</v>
      </c>
      <c r="AOL710" s="10" t="s">
        <v>223</v>
      </c>
      <c r="AOM710" s="10" t="s">
        <v>223</v>
      </c>
      <c r="AON710" s="10" t="s">
        <v>223</v>
      </c>
      <c r="AOO710" s="10" t="s">
        <v>223</v>
      </c>
      <c r="AOP710" s="10" t="s">
        <v>223</v>
      </c>
      <c r="AOQ710" s="10" t="s">
        <v>223</v>
      </c>
      <c r="AOR710" s="10" t="s">
        <v>223</v>
      </c>
      <c r="AOS710" s="10" t="s">
        <v>223</v>
      </c>
      <c r="AOT710" s="10" t="s">
        <v>223</v>
      </c>
      <c r="AOU710" s="10" t="s">
        <v>223</v>
      </c>
      <c r="AOV710" s="10" t="s">
        <v>223</v>
      </c>
      <c r="AOW710" s="10" t="s">
        <v>223</v>
      </c>
      <c r="AOX710" s="10" t="s">
        <v>223</v>
      </c>
      <c r="AOY710" s="10" t="s">
        <v>223</v>
      </c>
      <c r="AOZ710" s="10" t="s">
        <v>223</v>
      </c>
      <c r="APA710" s="10" t="s">
        <v>223</v>
      </c>
      <c r="APB710" s="10" t="s">
        <v>223</v>
      </c>
      <c r="APC710" s="10" t="s">
        <v>223</v>
      </c>
      <c r="APD710" s="10" t="s">
        <v>223</v>
      </c>
      <c r="APE710" s="10" t="s">
        <v>223</v>
      </c>
      <c r="APF710" s="10" t="s">
        <v>223</v>
      </c>
      <c r="APG710" s="10" t="s">
        <v>223</v>
      </c>
      <c r="APH710" s="10" t="s">
        <v>223</v>
      </c>
      <c r="API710" s="10" t="s">
        <v>223</v>
      </c>
      <c r="APJ710" s="10" t="s">
        <v>223</v>
      </c>
      <c r="APK710" s="10" t="s">
        <v>223</v>
      </c>
      <c r="APL710" s="10" t="s">
        <v>223</v>
      </c>
      <c r="APM710" s="10" t="s">
        <v>223</v>
      </c>
      <c r="APN710" s="10" t="s">
        <v>223</v>
      </c>
      <c r="APO710" s="10" t="s">
        <v>223</v>
      </c>
      <c r="APP710" s="10" t="s">
        <v>223</v>
      </c>
      <c r="APQ710" s="10" t="s">
        <v>223</v>
      </c>
      <c r="APR710" s="10" t="s">
        <v>223</v>
      </c>
      <c r="APS710" s="10" t="s">
        <v>223</v>
      </c>
      <c r="APT710" s="10" t="s">
        <v>223</v>
      </c>
      <c r="APU710" s="10" t="s">
        <v>223</v>
      </c>
      <c r="APV710" s="10" t="s">
        <v>223</v>
      </c>
      <c r="APW710" s="10" t="s">
        <v>223</v>
      </c>
      <c r="APX710" s="10" t="s">
        <v>223</v>
      </c>
      <c r="APY710" s="10" t="s">
        <v>223</v>
      </c>
      <c r="APZ710" s="10" t="s">
        <v>223</v>
      </c>
      <c r="AQA710" s="10" t="s">
        <v>223</v>
      </c>
      <c r="AQB710" s="10" t="s">
        <v>223</v>
      </c>
      <c r="AQC710" s="10" t="s">
        <v>223</v>
      </c>
      <c r="AQD710" s="10" t="s">
        <v>223</v>
      </c>
      <c r="AQE710" s="10" t="s">
        <v>223</v>
      </c>
      <c r="AQF710" s="10" t="s">
        <v>223</v>
      </c>
      <c r="AQG710" s="10" t="s">
        <v>223</v>
      </c>
      <c r="AQH710" s="10" t="s">
        <v>223</v>
      </c>
      <c r="AQI710" s="10" t="s">
        <v>223</v>
      </c>
      <c r="AQJ710" s="10" t="s">
        <v>223</v>
      </c>
      <c r="AQK710" s="10" t="s">
        <v>223</v>
      </c>
      <c r="AQL710" s="10" t="s">
        <v>223</v>
      </c>
      <c r="AQM710" s="10" t="s">
        <v>223</v>
      </c>
      <c r="AQN710" s="10" t="s">
        <v>223</v>
      </c>
      <c r="AQO710" s="10" t="s">
        <v>223</v>
      </c>
      <c r="AQP710" s="10" t="s">
        <v>223</v>
      </c>
      <c r="AQQ710" s="10" t="s">
        <v>223</v>
      </c>
      <c r="AQR710" s="10" t="s">
        <v>223</v>
      </c>
      <c r="AQS710" s="10" t="s">
        <v>223</v>
      </c>
      <c r="AQT710" s="10" t="s">
        <v>223</v>
      </c>
      <c r="AQU710" s="10" t="s">
        <v>223</v>
      </c>
      <c r="AQV710" s="10" t="s">
        <v>223</v>
      </c>
      <c r="AQW710" s="10" t="s">
        <v>223</v>
      </c>
      <c r="AQX710" s="10" t="s">
        <v>223</v>
      </c>
      <c r="AQY710" s="10" t="s">
        <v>223</v>
      </c>
      <c r="AQZ710" s="10" t="s">
        <v>223</v>
      </c>
      <c r="ARA710" s="10" t="s">
        <v>223</v>
      </c>
      <c r="ARB710" s="10" t="s">
        <v>223</v>
      </c>
      <c r="ARC710" s="10" t="s">
        <v>223</v>
      </c>
      <c r="ARD710" s="10" t="s">
        <v>223</v>
      </c>
      <c r="ARE710" s="10" t="s">
        <v>223</v>
      </c>
      <c r="ARF710" s="10" t="s">
        <v>223</v>
      </c>
      <c r="ARG710" s="10" t="s">
        <v>223</v>
      </c>
      <c r="ARH710" s="10" t="s">
        <v>223</v>
      </c>
      <c r="ARI710" s="10" t="s">
        <v>223</v>
      </c>
      <c r="ARJ710" s="10" t="s">
        <v>223</v>
      </c>
      <c r="ARK710" s="10" t="s">
        <v>223</v>
      </c>
      <c r="ARL710" s="10" t="s">
        <v>223</v>
      </c>
      <c r="ARM710" s="10" t="s">
        <v>223</v>
      </c>
      <c r="ARN710" s="10" t="s">
        <v>223</v>
      </c>
      <c r="ARO710" s="10" t="s">
        <v>223</v>
      </c>
      <c r="ARP710" s="10" t="s">
        <v>223</v>
      </c>
      <c r="ARQ710" s="10" t="s">
        <v>223</v>
      </c>
      <c r="ARR710" s="10" t="s">
        <v>223</v>
      </c>
      <c r="ARS710" s="10" t="s">
        <v>223</v>
      </c>
      <c r="ART710" s="10" t="s">
        <v>223</v>
      </c>
      <c r="ARU710" s="10" t="s">
        <v>223</v>
      </c>
      <c r="ARV710" s="10" t="s">
        <v>223</v>
      </c>
      <c r="ARW710" s="10" t="s">
        <v>223</v>
      </c>
      <c r="ARX710" s="10" t="s">
        <v>223</v>
      </c>
      <c r="ARY710" s="10" t="s">
        <v>223</v>
      </c>
      <c r="ARZ710" s="10" t="s">
        <v>223</v>
      </c>
      <c r="ASA710" s="10" t="s">
        <v>223</v>
      </c>
      <c r="ASB710" s="10" t="s">
        <v>223</v>
      </c>
      <c r="ASC710" s="10" t="s">
        <v>223</v>
      </c>
      <c r="ASD710" s="10" t="s">
        <v>223</v>
      </c>
      <c r="ASE710" s="10" t="s">
        <v>223</v>
      </c>
      <c r="ASF710" s="10" t="s">
        <v>223</v>
      </c>
      <c r="ASG710" s="10" t="s">
        <v>223</v>
      </c>
      <c r="ASH710" s="10" t="s">
        <v>223</v>
      </c>
      <c r="ASI710" s="10" t="s">
        <v>223</v>
      </c>
      <c r="ASJ710" s="10" t="s">
        <v>223</v>
      </c>
      <c r="ASK710" s="10" t="s">
        <v>223</v>
      </c>
      <c r="ASL710" s="10" t="s">
        <v>223</v>
      </c>
      <c r="ASM710" s="10" t="s">
        <v>223</v>
      </c>
      <c r="ASN710" s="10" t="s">
        <v>223</v>
      </c>
      <c r="ASO710" s="10" t="s">
        <v>223</v>
      </c>
      <c r="ASP710" s="10" t="s">
        <v>223</v>
      </c>
      <c r="ASQ710" s="10" t="s">
        <v>223</v>
      </c>
      <c r="ASR710" s="10" t="s">
        <v>223</v>
      </c>
      <c r="ASS710" s="10" t="s">
        <v>223</v>
      </c>
      <c r="AST710" s="10" t="s">
        <v>223</v>
      </c>
      <c r="ASU710" s="10" t="s">
        <v>223</v>
      </c>
      <c r="ASV710" s="10" t="s">
        <v>223</v>
      </c>
      <c r="ASW710" s="10" t="s">
        <v>223</v>
      </c>
      <c r="ASX710" s="10" t="s">
        <v>223</v>
      </c>
      <c r="ASY710" s="10" t="s">
        <v>223</v>
      </c>
      <c r="ASZ710" s="10" t="s">
        <v>223</v>
      </c>
      <c r="ATA710" s="10" t="s">
        <v>223</v>
      </c>
      <c r="ATB710" s="10" t="s">
        <v>223</v>
      </c>
      <c r="ATC710" s="10" t="s">
        <v>223</v>
      </c>
      <c r="ATD710" s="10" t="s">
        <v>223</v>
      </c>
      <c r="ATE710" s="10" t="s">
        <v>223</v>
      </c>
      <c r="ATF710" s="10" t="s">
        <v>223</v>
      </c>
      <c r="ATG710" s="10" t="s">
        <v>223</v>
      </c>
      <c r="ATH710" s="10" t="s">
        <v>223</v>
      </c>
      <c r="ATI710" s="10" t="s">
        <v>223</v>
      </c>
      <c r="ATJ710" s="10" t="s">
        <v>223</v>
      </c>
      <c r="ATK710" s="10" t="s">
        <v>223</v>
      </c>
      <c r="ATL710" s="10" t="s">
        <v>223</v>
      </c>
      <c r="ATM710" s="10" t="s">
        <v>223</v>
      </c>
      <c r="ATN710" s="10" t="s">
        <v>223</v>
      </c>
      <c r="ATO710" s="10" t="s">
        <v>223</v>
      </c>
      <c r="ATP710" s="10" t="s">
        <v>223</v>
      </c>
      <c r="ATQ710" s="10" t="s">
        <v>223</v>
      </c>
      <c r="ATR710" s="10" t="s">
        <v>223</v>
      </c>
      <c r="ATS710" s="10" t="s">
        <v>223</v>
      </c>
      <c r="ATT710" s="10" t="s">
        <v>223</v>
      </c>
      <c r="ATU710" s="10" t="s">
        <v>223</v>
      </c>
      <c r="ATV710" s="10" t="s">
        <v>223</v>
      </c>
      <c r="ATW710" s="10" t="s">
        <v>223</v>
      </c>
      <c r="ATX710" s="10" t="s">
        <v>223</v>
      </c>
      <c r="ATY710" s="10" t="s">
        <v>223</v>
      </c>
      <c r="ATZ710" s="10" t="s">
        <v>223</v>
      </c>
      <c r="AUA710" s="10" t="s">
        <v>223</v>
      </c>
      <c r="AUB710" s="10" t="s">
        <v>223</v>
      </c>
      <c r="AUC710" s="10" t="s">
        <v>223</v>
      </c>
      <c r="AUD710" s="10" t="s">
        <v>223</v>
      </c>
      <c r="AUE710" s="10" t="s">
        <v>223</v>
      </c>
      <c r="AUF710" s="10" t="s">
        <v>223</v>
      </c>
      <c r="AUG710" s="10" t="s">
        <v>223</v>
      </c>
      <c r="AUH710" s="10" t="s">
        <v>223</v>
      </c>
      <c r="AUI710" s="10" t="s">
        <v>223</v>
      </c>
      <c r="AUJ710" s="10" t="s">
        <v>223</v>
      </c>
      <c r="AUK710" s="10" t="s">
        <v>223</v>
      </c>
      <c r="AUL710" s="10" t="s">
        <v>223</v>
      </c>
      <c r="AUM710" s="10" t="s">
        <v>223</v>
      </c>
      <c r="AUN710" s="10" t="s">
        <v>223</v>
      </c>
      <c r="AUO710" s="10" t="s">
        <v>223</v>
      </c>
      <c r="AUP710" s="10" t="s">
        <v>223</v>
      </c>
      <c r="AUQ710" s="10" t="s">
        <v>223</v>
      </c>
      <c r="AUR710" s="10" t="s">
        <v>223</v>
      </c>
      <c r="AUS710" s="10" t="s">
        <v>223</v>
      </c>
      <c r="AUT710" s="10" t="s">
        <v>223</v>
      </c>
      <c r="AUU710" s="10" t="s">
        <v>223</v>
      </c>
      <c r="AUV710" s="10" t="s">
        <v>223</v>
      </c>
      <c r="AUW710" s="10" t="s">
        <v>223</v>
      </c>
      <c r="AUX710" s="10" t="s">
        <v>223</v>
      </c>
      <c r="AUY710" s="10" t="s">
        <v>223</v>
      </c>
      <c r="AUZ710" s="10" t="s">
        <v>223</v>
      </c>
      <c r="AVA710" s="10" t="s">
        <v>223</v>
      </c>
      <c r="AVB710" s="10" t="s">
        <v>223</v>
      </c>
      <c r="AVC710" s="10" t="s">
        <v>223</v>
      </c>
      <c r="AVD710" s="10" t="s">
        <v>223</v>
      </c>
      <c r="AVE710" s="10" t="s">
        <v>223</v>
      </c>
      <c r="AVF710" s="10" t="s">
        <v>223</v>
      </c>
      <c r="AVG710" s="10" t="s">
        <v>223</v>
      </c>
      <c r="AVH710" s="10" t="s">
        <v>223</v>
      </c>
      <c r="AVI710" s="10" t="s">
        <v>223</v>
      </c>
      <c r="AVJ710" s="10" t="s">
        <v>223</v>
      </c>
      <c r="AVK710" s="10" t="s">
        <v>223</v>
      </c>
      <c r="AVL710" s="10" t="s">
        <v>223</v>
      </c>
      <c r="AVM710" s="10" t="s">
        <v>223</v>
      </c>
      <c r="AVN710" s="10" t="s">
        <v>223</v>
      </c>
      <c r="AVO710" s="10" t="s">
        <v>223</v>
      </c>
      <c r="AVP710" s="10" t="s">
        <v>223</v>
      </c>
      <c r="AVQ710" s="10" t="s">
        <v>223</v>
      </c>
      <c r="AVR710" s="10" t="s">
        <v>223</v>
      </c>
      <c r="AVS710" s="10" t="s">
        <v>223</v>
      </c>
      <c r="AVT710" s="10" t="s">
        <v>223</v>
      </c>
      <c r="AVU710" s="10" t="s">
        <v>223</v>
      </c>
      <c r="AVV710" s="10" t="s">
        <v>223</v>
      </c>
      <c r="AVW710" s="10" t="s">
        <v>223</v>
      </c>
      <c r="AVX710" s="10" t="s">
        <v>223</v>
      </c>
      <c r="AVY710" s="10" t="s">
        <v>223</v>
      </c>
      <c r="AVZ710" s="10" t="s">
        <v>223</v>
      </c>
      <c r="AWA710" s="10" t="s">
        <v>223</v>
      </c>
      <c r="AWB710" s="10" t="s">
        <v>223</v>
      </c>
      <c r="AWC710" s="10" t="s">
        <v>223</v>
      </c>
      <c r="AWD710" s="10" t="s">
        <v>223</v>
      </c>
      <c r="AWE710" s="10" t="s">
        <v>223</v>
      </c>
      <c r="AWF710" s="10" t="s">
        <v>223</v>
      </c>
      <c r="AWG710" s="10" t="s">
        <v>223</v>
      </c>
      <c r="AWH710" s="10" t="s">
        <v>223</v>
      </c>
      <c r="AWI710" s="10" t="s">
        <v>223</v>
      </c>
      <c r="AWJ710" s="10" t="s">
        <v>223</v>
      </c>
      <c r="AWK710" s="10" t="s">
        <v>223</v>
      </c>
      <c r="AWL710" s="10" t="s">
        <v>223</v>
      </c>
      <c r="AWM710" s="10" t="s">
        <v>223</v>
      </c>
      <c r="AWN710" s="10" t="s">
        <v>223</v>
      </c>
      <c r="AWO710" s="10" t="s">
        <v>223</v>
      </c>
      <c r="AWP710" s="10" t="s">
        <v>223</v>
      </c>
      <c r="AWQ710" s="10" t="s">
        <v>223</v>
      </c>
      <c r="AWR710" s="10" t="s">
        <v>223</v>
      </c>
      <c r="AWS710" s="10" t="s">
        <v>223</v>
      </c>
      <c r="AWT710" s="10" t="s">
        <v>223</v>
      </c>
      <c r="AWU710" s="10" t="s">
        <v>223</v>
      </c>
      <c r="AWV710" s="10" t="s">
        <v>223</v>
      </c>
      <c r="AWW710" s="10" t="s">
        <v>223</v>
      </c>
      <c r="AWX710" s="10" t="s">
        <v>223</v>
      </c>
      <c r="AWY710" s="10" t="s">
        <v>223</v>
      </c>
      <c r="AWZ710" s="10" t="s">
        <v>223</v>
      </c>
      <c r="AXA710" s="10" t="s">
        <v>223</v>
      </c>
      <c r="AXB710" s="10" t="s">
        <v>223</v>
      </c>
      <c r="AXC710" s="10" t="s">
        <v>223</v>
      </c>
      <c r="AXD710" s="10" t="s">
        <v>223</v>
      </c>
      <c r="AXE710" s="10" t="s">
        <v>223</v>
      </c>
      <c r="AXF710" s="10" t="s">
        <v>223</v>
      </c>
      <c r="AXG710" s="10" t="s">
        <v>223</v>
      </c>
      <c r="AXH710" s="10" t="s">
        <v>223</v>
      </c>
      <c r="AXI710" s="10" t="s">
        <v>223</v>
      </c>
      <c r="AXJ710" s="10" t="s">
        <v>223</v>
      </c>
      <c r="AXK710" s="10" t="s">
        <v>223</v>
      </c>
      <c r="AXL710" s="10" t="s">
        <v>223</v>
      </c>
      <c r="AXM710" s="10" t="s">
        <v>223</v>
      </c>
      <c r="AXN710" s="10" t="s">
        <v>223</v>
      </c>
      <c r="AXO710" s="10" t="s">
        <v>223</v>
      </c>
      <c r="AXP710" s="10" t="s">
        <v>223</v>
      </c>
      <c r="AXQ710" s="10" t="s">
        <v>223</v>
      </c>
      <c r="AXR710" s="10" t="s">
        <v>223</v>
      </c>
      <c r="AXS710" s="10" t="s">
        <v>223</v>
      </c>
      <c r="AXT710" s="10" t="s">
        <v>223</v>
      </c>
      <c r="AXU710" s="10" t="s">
        <v>223</v>
      </c>
      <c r="AXV710" s="10" t="s">
        <v>223</v>
      </c>
      <c r="AXW710" s="10" t="s">
        <v>223</v>
      </c>
      <c r="AXX710" s="10" t="s">
        <v>223</v>
      </c>
      <c r="AXY710" s="10" t="s">
        <v>223</v>
      </c>
      <c r="AXZ710" s="10" t="s">
        <v>223</v>
      </c>
      <c r="AYA710" s="10" t="s">
        <v>223</v>
      </c>
      <c r="AYB710" s="10" t="s">
        <v>223</v>
      </c>
      <c r="AYC710" s="10" t="s">
        <v>223</v>
      </c>
      <c r="AYD710" s="10" t="s">
        <v>223</v>
      </c>
      <c r="AYE710" s="10" t="s">
        <v>223</v>
      </c>
      <c r="AYF710" s="10" t="s">
        <v>223</v>
      </c>
      <c r="AYG710" s="10" t="s">
        <v>223</v>
      </c>
      <c r="AYH710" s="10" t="s">
        <v>223</v>
      </c>
      <c r="AYI710" s="10" t="s">
        <v>223</v>
      </c>
      <c r="AYJ710" s="10" t="s">
        <v>223</v>
      </c>
      <c r="AYK710" s="10" t="s">
        <v>223</v>
      </c>
      <c r="AYL710" s="10" t="s">
        <v>223</v>
      </c>
      <c r="AYM710" s="10" t="s">
        <v>223</v>
      </c>
      <c r="AYN710" s="10" t="s">
        <v>223</v>
      </c>
      <c r="AYO710" s="10" t="s">
        <v>223</v>
      </c>
      <c r="AYP710" s="10" t="s">
        <v>223</v>
      </c>
      <c r="AYQ710" s="10" t="s">
        <v>223</v>
      </c>
      <c r="AYR710" s="10" t="s">
        <v>223</v>
      </c>
      <c r="AYS710" s="10" t="s">
        <v>223</v>
      </c>
      <c r="AYT710" s="10" t="s">
        <v>223</v>
      </c>
      <c r="AYU710" s="10" t="s">
        <v>223</v>
      </c>
      <c r="AYV710" s="10" t="s">
        <v>223</v>
      </c>
      <c r="AYW710" s="10" t="s">
        <v>223</v>
      </c>
      <c r="AYX710" s="10" t="s">
        <v>223</v>
      </c>
      <c r="AYY710" s="10" t="s">
        <v>223</v>
      </c>
      <c r="AYZ710" s="10" t="s">
        <v>223</v>
      </c>
      <c r="AZA710" s="10" t="s">
        <v>223</v>
      </c>
      <c r="AZB710" s="10" t="s">
        <v>223</v>
      </c>
      <c r="AZC710" s="10" t="s">
        <v>223</v>
      </c>
      <c r="AZD710" s="10" t="s">
        <v>223</v>
      </c>
      <c r="AZE710" s="10" t="s">
        <v>223</v>
      </c>
      <c r="AZF710" s="10" t="s">
        <v>223</v>
      </c>
      <c r="AZG710" s="10" t="s">
        <v>223</v>
      </c>
      <c r="AZH710" s="10" t="s">
        <v>223</v>
      </c>
      <c r="AZI710" s="10" t="s">
        <v>223</v>
      </c>
      <c r="AZJ710" s="10" t="s">
        <v>223</v>
      </c>
      <c r="AZK710" s="10" t="s">
        <v>223</v>
      </c>
      <c r="AZL710" s="10" t="s">
        <v>223</v>
      </c>
      <c r="AZM710" s="10" t="s">
        <v>223</v>
      </c>
      <c r="AZN710" s="10" t="s">
        <v>223</v>
      </c>
      <c r="AZO710" s="10" t="s">
        <v>223</v>
      </c>
      <c r="AZP710" s="10" t="s">
        <v>223</v>
      </c>
      <c r="AZQ710" s="10" t="s">
        <v>223</v>
      </c>
      <c r="AZR710" s="10" t="s">
        <v>223</v>
      </c>
      <c r="AZS710" s="10" t="s">
        <v>223</v>
      </c>
      <c r="AZT710" s="10" t="s">
        <v>223</v>
      </c>
      <c r="AZU710" s="10" t="s">
        <v>223</v>
      </c>
      <c r="AZV710" s="10" t="s">
        <v>223</v>
      </c>
      <c r="AZW710" s="10" t="s">
        <v>223</v>
      </c>
      <c r="AZX710" s="10" t="s">
        <v>223</v>
      </c>
      <c r="AZY710" s="10" t="s">
        <v>223</v>
      </c>
      <c r="AZZ710" s="10" t="s">
        <v>223</v>
      </c>
      <c r="BAA710" s="10" t="s">
        <v>223</v>
      </c>
      <c r="BAB710" s="10" t="s">
        <v>223</v>
      </c>
      <c r="BAC710" s="10" t="s">
        <v>223</v>
      </c>
      <c r="BAD710" s="10" t="s">
        <v>223</v>
      </c>
      <c r="BAE710" s="10" t="s">
        <v>223</v>
      </c>
      <c r="BAF710" s="10" t="s">
        <v>223</v>
      </c>
      <c r="BAG710" s="10" t="s">
        <v>223</v>
      </c>
      <c r="BAH710" s="10" t="s">
        <v>223</v>
      </c>
      <c r="BAI710" s="10" t="s">
        <v>223</v>
      </c>
      <c r="BAJ710" s="10" t="s">
        <v>223</v>
      </c>
      <c r="BAK710" s="10" t="s">
        <v>223</v>
      </c>
      <c r="BAL710" s="10" t="s">
        <v>223</v>
      </c>
      <c r="BAM710" s="10" t="s">
        <v>223</v>
      </c>
      <c r="BAN710" s="10" t="s">
        <v>223</v>
      </c>
      <c r="BAO710" s="10" t="s">
        <v>223</v>
      </c>
      <c r="BAP710" s="10" t="s">
        <v>223</v>
      </c>
      <c r="BAQ710" s="10" t="s">
        <v>223</v>
      </c>
      <c r="BAR710" s="10" t="s">
        <v>223</v>
      </c>
      <c r="BAS710" s="10" t="s">
        <v>223</v>
      </c>
      <c r="BAT710" s="10" t="s">
        <v>223</v>
      </c>
      <c r="BAU710" s="10" t="s">
        <v>223</v>
      </c>
      <c r="BAV710" s="10" t="s">
        <v>223</v>
      </c>
      <c r="BAW710" s="10" t="s">
        <v>223</v>
      </c>
      <c r="BAX710" s="10" t="s">
        <v>223</v>
      </c>
      <c r="BAY710" s="10" t="s">
        <v>223</v>
      </c>
      <c r="BAZ710" s="10" t="s">
        <v>223</v>
      </c>
      <c r="BBA710" s="10" t="s">
        <v>223</v>
      </c>
      <c r="BBB710" s="10" t="s">
        <v>223</v>
      </c>
      <c r="BBC710" s="10" t="s">
        <v>223</v>
      </c>
      <c r="BBD710" s="10" t="s">
        <v>223</v>
      </c>
      <c r="BBE710" s="10" t="s">
        <v>223</v>
      </c>
      <c r="BBF710" s="10" t="s">
        <v>223</v>
      </c>
      <c r="BBG710" s="10" t="s">
        <v>223</v>
      </c>
      <c r="BBH710" s="10" t="s">
        <v>223</v>
      </c>
      <c r="BBI710" s="10" t="s">
        <v>223</v>
      </c>
      <c r="BBJ710" s="10" t="s">
        <v>223</v>
      </c>
      <c r="BBK710" s="10" t="s">
        <v>223</v>
      </c>
      <c r="BBL710" s="10" t="s">
        <v>223</v>
      </c>
      <c r="BBM710" s="10" t="s">
        <v>223</v>
      </c>
      <c r="BBN710" s="10" t="s">
        <v>223</v>
      </c>
      <c r="BBO710" s="10" t="s">
        <v>223</v>
      </c>
      <c r="BBP710" s="10" t="s">
        <v>223</v>
      </c>
      <c r="BBQ710" s="10" t="s">
        <v>223</v>
      </c>
      <c r="BBR710" s="10" t="s">
        <v>223</v>
      </c>
      <c r="BBS710" s="10" t="s">
        <v>223</v>
      </c>
      <c r="BBT710" s="10" t="s">
        <v>223</v>
      </c>
      <c r="BBU710" s="10" t="s">
        <v>223</v>
      </c>
      <c r="BBV710" s="10" t="s">
        <v>223</v>
      </c>
      <c r="BBW710" s="10" t="s">
        <v>223</v>
      </c>
      <c r="BBX710" s="10" t="s">
        <v>223</v>
      </c>
      <c r="BBY710" s="10" t="s">
        <v>223</v>
      </c>
      <c r="BBZ710" s="10" t="s">
        <v>223</v>
      </c>
      <c r="BCA710" s="10" t="s">
        <v>223</v>
      </c>
      <c r="BCB710" s="10" t="s">
        <v>223</v>
      </c>
      <c r="BCC710" s="10" t="s">
        <v>223</v>
      </c>
      <c r="BCD710" s="10" t="s">
        <v>223</v>
      </c>
      <c r="BCE710" s="10" t="s">
        <v>223</v>
      </c>
      <c r="BCF710" s="10" t="s">
        <v>223</v>
      </c>
      <c r="BCG710" s="10" t="s">
        <v>223</v>
      </c>
      <c r="BCH710" s="10" t="s">
        <v>223</v>
      </c>
      <c r="BCI710" s="10" t="s">
        <v>223</v>
      </c>
      <c r="BCJ710" s="10" t="s">
        <v>223</v>
      </c>
      <c r="BCK710" s="10" t="s">
        <v>223</v>
      </c>
      <c r="BCL710" s="10" t="s">
        <v>223</v>
      </c>
      <c r="BCM710" s="10" t="s">
        <v>223</v>
      </c>
      <c r="BCN710" s="10" t="s">
        <v>223</v>
      </c>
      <c r="BCO710" s="10" t="s">
        <v>223</v>
      </c>
      <c r="BCP710" s="10" t="s">
        <v>223</v>
      </c>
      <c r="BCQ710" s="10" t="s">
        <v>223</v>
      </c>
      <c r="BCR710" s="10" t="s">
        <v>223</v>
      </c>
      <c r="BCS710" s="10" t="s">
        <v>223</v>
      </c>
      <c r="BCT710" s="10" t="s">
        <v>223</v>
      </c>
      <c r="BCU710" s="10" t="s">
        <v>223</v>
      </c>
      <c r="BCV710" s="10" t="s">
        <v>223</v>
      </c>
      <c r="BCW710" s="10" t="s">
        <v>223</v>
      </c>
      <c r="BCX710" s="10" t="s">
        <v>223</v>
      </c>
      <c r="BCY710" s="10" t="s">
        <v>223</v>
      </c>
      <c r="BCZ710" s="10" t="s">
        <v>223</v>
      </c>
      <c r="BDA710" s="10" t="s">
        <v>223</v>
      </c>
      <c r="BDB710" s="10" t="s">
        <v>223</v>
      </c>
      <c r="BDC710" s="10" t="s">
        <v>223</v>
      </c>
      <c r="BDD710" s="10" t="s">
        <v>223</v>
      </c>
      <c r="BDE710" s="10" t="s">
        <v>223</v>
      </c>
      <c r="BDF710" s="10" t="s">
        <v>223</v>
      </c>
      <c r="BDG710" s="10" t="s">
        <v>223</v>
      </c>
      <c r="BDH710" s="10" t="s">
        <v>223</v>
      </c>
      <c r="BDI710" s="10" t="s">
        <v>223</v>
      </c>
      <c r="BDJ710" s="10" t="s">
        <v>223</v>
      </c>
      <c r="BDK710" s="10" t="s">
        <v>223</v>
      </c>
      <c r="BDL710" s="10" t="s">
        <v>223</v>
      </c>
      <c r="BDM710" s="10" t="s">
        <v>223</v>
      </c>
      <c r="BDN710" s="10" t="s">
        <v>223</v>
      </c>
      <c r="BDO710" s="10" t="s">
        <v>223</v>
      </c>
      <c r="BDP710" s="10" t="s">
        <v>223</v>
      </c>
      <c r="BDQ710" s="10" t="s">
        <v>223</v>
      </c>
      <c r="BDR710" s="10" t="s">
        <v>223</v>
      </c>
      <c r="BDS710" s="10" t="s">
        <v>223</v>
      </c>
      <c r="BDT710" s="10" t="s">
        <v>223</v>
      </c>
      <c r="BDU710" s="10" t="s">
        <v>223</v>
      </c>
      <c r="BDV710" s="10" t="s">
        <v>223</v>
      </c>
      <c r="BDW710" s="10" t="s">
        <v>223</v>
      </c>
      <c r="BDX710" s="10" t="s">
        <v>223</v>
      </c>
      <c r="BDY710" s="10" t="s">
        <v>223</v>
      </c>
      <c r="BDZ710" s="10" t="s">
        <v>223</v>
      </c>
      <c r="BEA710" s="10" t="s">
        <v>223</v>
      </c>
      <c r="BEB710" s="10" t="s">
        <v>223</v>
      </c>
      <c r="BEC710" s="10" t="s">
        <v>223</v>
      </c>
      <c r="BED710" s="10" t="s">
        <v>223</v>
      </c>
      <c r="BEE710" s="10" t="s">
        <v>223</v>
      </c>
      <c r="BEF710" s="10" t="s">
        <v>223</v>
      </c>
      <c r="BEG710" s="10" t="s">
        <v>223</v>
      </c>
      <c r="BEH710" s="10" t="s">
        <v>223</v>
      </c>
      <c r="BEI710" s="10" t="s">
        <v>223</v>
      </c>
      <c r="BEJ710" s="10" t="s">
        <v>223</v>
      </c>
      <c r="BEK710" s="10" t="s">
        <v>223</v>
      </c>
      <c r="BEL710" s="10" t="s">
        <v>223</v>
      </c>
      <c r="BEM710" s="10" t="s">
        <v>223</v>
      </c>
      <c r="BEN710" s="10" t="s">
        <v>223</v>
      </c>
      <c r="BEO710" s="10" t="s">
        <v>223</v>
      </c>
      <c r="BEP710" s="10" t="s">
        <v>223</v>
      </c>
      <c r="BEQ710" s="10" t="s">
        <v>223</v>
      </c>
      <c r="BER710" s="10" t="s">
        <v>223</v>
      </c>
      <c r="BES710" s="10" t="s">
        <v>223</v>
      </c>
      <c r="BET710" s="10" t="s">
        <v>223</v>
      </c>
      <c r="BEU710" s="10" t="s">
        <v>223</v>
      </c>
      <c r="BEV710" s="10" t="s">
        <v>223</v>
      </c>
      <c r="BEW710" s="10" t="s">
        <v>223</v>
      </c>
      <c r="BEX710" s="10" t="s">
        <v>223</v>
      </c>
      <c r="BEY710" s="10" t="s">
        <v>223</v>
      </c>
      <c r="BEZ710" s="10" t="s">
        <v>223</v>
      </c>
      <c r="BFA710" s="10" t="s">
        <v>223</v>
      </c>
      <c r="BFB710" s="10" t="s">
        <v>223</v>
      </c>
      <c r="BFC710" s="10" t="s">
        <v>223</v>
      </c>
      <c r="BFD710" s="10" t="s">
        <v>223</v>
      </c>
      <c r="BFE710" s="10" t="s">
        <v>223</v>
      </c>
      <c r="BFF710" s="10" t="s">
        <v>223</v>
      </c>
      <c r="BFG710" s="10" t="s">
        <v>223</v>
      </c>
      <c r="BFH710" s="10" t="s">
        <v>223</v>
      </c>
      <c r="BFI710" s="10" t="s">
        <v>223</v>
      </c>
      <c r="BFJ710" s="10" t="s">
        <v>223</v>
      </c>
      <c r="BFK710" s="10" t="s">
        <v>223</v>
      </c>
      <c r="BFL710" s="10" t="s">
        <v>223</v>
      </c>
      <c r="BFM710" s="10" t="s">
        <v>223</v>
      </c>
      <c r="BFN710" s="10" t="s">
        <v>223</v>
      </c>
      <c r="BFO710" s="10" t="s">
        <v>223</v>
      </c>
      <c r="BFP710" s="10" t="s">
        <v>223</v>
      </c>
      <c r="BFQ710" s="10" t="s">
        <v>223</v>
      </c>
      <c r="BFR710" s="10" t="s">
        <v>223</v>
      </c>
      <c r="BFS710" s="10" t="s">
        <v>223</v>
      </c>
      <c r="BFT710" s="10" t="s">
        <v>223</v>
      </c>
      <c r="BFU710" s="10" t="s">
        <v>223</v>
      </c>
      <c r="BFV710" s="10" t="s">
        <v>223</v>
      </c>
      <c r="BFW710" s="10" t="s">
        <v>223</v>
      </c>
      <c r="BFX710" s="10" t="s">
        <v>223</v>
      </c>
      <c r="BFY710" s="10" t="s">
        <v>223</v>
      </c>
      <c r="BFZ710" s="10" t="s">
        <v>223</v>
      </c>
      <c r="BGA710" s="10" t="s">
        <v>223</v>
      </c>
      <c r="BGB710" s="10" t="s">
        <v>223</v>
      </c>
      <c r="BGC710" s="10" t="s">
        <v>223</v>
      </c>
      <c r="BGD710" s="10" t="s">
        <v>223</v>
      </c>
      <c r="BGE710" s="10" t="s">
        <v>223</v>
      </c>
      <c r="BGF710" s="10" t="s">
        <v>223</v>
      </c>
      <c r="BGG710" s="10" t="s">
        <v>223</v>
      </c>
      <c r="BGH710" s="10" t="s">
        <v>223</v>
      </c>
      <c r="BGI710" s="10" t="s">
        <v>223</v>
      </c>
      <c r="BGJ710" s="10" t="s">
        <v>223</v>
      </c>
      <c r="BGK710" s="10" t="s">
        <v>223</v>
      </c>
      <c r="BGL710" s="10" t="s">
        <v>223</v>
      </c>
      <c r="BGM710" s="10" t="s">
        <v>223</v>
      </c>
      <c r="BGN710" s="10" t="s">
        <v>223</v>
      </c>
      <c r="BGO710" s="10" t="s">
        <v>223</v>
      </c>
      <c r="BGP710" s="10" t="s">
        <v>223</v>
      </c>
      <c r="BGQ710" s="10" t="s">
        <v>223</v>
      </c>
      <c r="BGR710" s="10" t="s">
        <v>223</v>
      </c>
      <c r="BGS710" s="10" t="s">
        <v>223</v>
      </c>
      <c r="BGT710" s="10" t="s">
        <v>223</v>
      </c>
      <c r="BGU710" s="10" t="s">
        <v>223</v>
      </c>
      <c r="BGV710" s="10" t="s">
        <v>223</v>
      </c>
      <c r="BGW710" s="10" t="s">
        <v>223</v>
      </c>
      <c r="BGX710" s="10" t="s">
        <v>223</v>
      </c>
      <c r="BGY710" s="10" t="s">
        <v>223</v>
      </c>
      <c r="BGZ710" s="10" t="s">
        <v>223</v>
      </c>
      <c r="BHA710" s="10" t="s">
        <v>223</v>
      </c>
      <c r="BHB710" s="10" t="s">
        <v>223</v>
      </c>
      <c r="BHC710" s="10" t="s">
        <v>223</v>
      </c>
      <c r="BHD710" s="10" t="s">
        <v>223</v>
      </c>
      <c r="BHE710" s="10" t="s">
        <v>223</v>
      </c>
      <c r="BHF710" s="10" t="s">
        <v>223</v>
      </c>
      <c r="BHG710" s="10" t="s">
        <v>223</v>
      </c>
      <c r="BHH710" s="10" t="s">
        <v>223</v>
      </c>
      <c r="BHI710" s="10" t="s">
        <v>223</v>
      </c>
      <c r="BHJ710" s="10" t="s">
        <v>223</v>
      </c>
      <c r="BHK710" s="10" t="s">
        <v>223</v>
      </c>
      <c r="BHL710" s="10" t="s">
        <v>223</v>
      </c>
      <c r="BHM710" s="10" t="s">
        <v>223</v>
      </c>
      <c r="BHN710" s="10" t="s">
        <v>223</v>
      </c>
      <c r="BHO710" s="10" t="s">
        <v>223</v>
      </c>
      <c r="BHP710" s="10" t="s">
        <v>223</v>
      </c>
      <c r="BHQ710" s="10" t="s">
        <v>223</v>
      </c>
      <c r="BHR710" s="10" t="s">
        <v>223</v>
      </c>
      <c r="BHS710" s="10" t="s">
        <v>223</v>
      </c>
      <c r="BHT710" s="10" t="s">
        <v>223</v>
      </c>
      <c r="BHU710" s="10" t="s">
        <v>223</v>
      </c>
      <c r="BHV710" s="10" t="s">
        <v>223</v>
      </c>
      <c r="BHW710" s="10" t="s">
        <v>223</v>
      </c>
      <c r="BHX710" s="10" t="s">
        <v>223</v>
      </c>
      <c r="BHY710" s="10" t="s">
        <v>223</v>
      </c>
      <c r="BHZ710" s="10" t="s">
        <v>223</v>
      </c>
      <c r="BIA710" s="10" t="s">
        <v>223</v>
      </c>
      <c r="BIB710" s="10" t="s">
        <v>223</v>
      </c>
      <c r="BIC710" s="10" t="s">
        <v>223</v>
      </c>
      <c r="BID710" s="10" t="s">
        <v>223</v>
      </c>
      <c r="BIE710" s="10" t="s">
        <v>223</v>
      </c>
      <c r="BIF710" s="10" t="s">
        <v>223</v>
      </c>
      <c r="BIG710" s="10" t="s">
        <v>223</v>
      </c>
      <c r="BIH710" s="10" t="s">
        <v>223</v>
      </c>
      <c r="BII710" s="10" t="s">
        <v>223</v>
      </c>
      <c r="BIJ710" s="10" t="s">
        <v>223</v>
      </c>
      <c r="BIK710" s="10" t="s">
        <v>223</v>
      </c>
      <c r="BIL710" s="10" t="s">
        <v>223</v>
      </c>
      <c r="BIM710" s="10" t="s">
        <v>223</v>
      </c>
      <c r="BIN710" s="10" t="s">
        <v>223</v>
      </c>
      <c r="BIO710" s="10" t="s">
        <v>223</v>
      </c>
      <c r="BIP710" s="10" t="s">
        <v>223</v>
      </c>
      <c r="BIQ710" s="10" t="s">
        <v>223</v>
      </c>
      <c r="BIR710" s="10" t="s">
        <v>223</v>
      </c>
      <c r="BIS710" s="10" t="s">
        <v>223</v>
      </c>
      <c r="BIT710" s="10" t="s">
        <v>223</v>
      </c>
      <c r="BIU710" s="10" t="s">
        <v>223</v>
      </c>
      <c r="BIV710" s="10" t="s">
        <v>223</v>
      </c>
      <c r="BIW710" s="10" t="s">
        <v>223</v>
      </c>
      <c r="BIX710" s="10" t="s">
        <v>223</v>
      </c>
      <c r="BIY710" s="10" t="s">
        <v>223</v>
      </c>
      <c r="BIZ710" s="10" t="s">
        <v>223</v>
      </c>
      <c r="BJA710" s="10" t="s">
        <v>223</v>
      </c>
      <c r="BJB710" s="10" t="s">
        <v>223</v>
      </c>
      <c r="BJC710" s="10" t="s">
        <v>223</v>
      </c>
      <c r="BJD710" s="10" t="s">
        <v>223</v>
      </c>
      <c r="BJE710" s="10" t="s">
        <v>223</v>
      </c>
      <c r="BJF710" s="10" t="s">
        <v>223</v>
      </c>
      <c r="BJG710" s="10" t="s">
        <v>223</v>
      </c>
      <c r="BJH710" s="10" t="s">
        <v>223</v>
      </c>
      <c r="BJI710" s="10" t="s">
        <v>223</v>
      </c>
      <c r="BJJ710" s="10" t="s">
        <v>223</v>
      </c>
      <c r="BJK710" s="10" t="s">
        <v>223</v>
      </c>
      <c r="BJL710" s="10" t="s">
        <v>223</v>
      </c>
      <c r="BJM710" s="10" t="s">
        <v>223</v>
      </c>
      <c r="BJN710" s="10" t="s">
        <v>223</v>
      </c>
      <c r="BJO710" s="10" t="s">
        <v>223</v>
      </c>
      <c r="BJP710" s="10" t="s">
        <v>223</v>
      </c>
      <c r="BJQ710" s="10" t="s">
        <v>223</v>
      </c>
      <c r="BJR710" s="10" t="s">
        <v>223</v>
      </c>
      <c r="BJS710" s="10" t="s">
        <v>223</v>
      </c>
      <c r="BJT710" s="10" t="s">
        <v>223</v>
      </c>
      <c r="BJU710" s="10" t="s">
        <v>223</v>
      </c>
      <c r="BJV710" s="10" t="s">
        <v>223</v>
      </c>
      <c r="BJW710" s="10" t="s">
        <v>223</v>
      </c>
      <c r="BJX710" s="10" t="s">
        <v>223</v>
      </c>
      <c r="BJY710" s="10" t="s">
        <v>223</v>
      </c>
      <c r="BJZ710" s="10" t="s">
        <v>223</v>
      </c>
      <c r="BKA710" s="10" t="s">
        <v>223</v>
      </c>
      <c r="BKB710" s="10" t="s">
        <v>223</v>
      </c>
      <c r="BKC710" s="10" t="s">
        <v>223</v>
      </c>
      <c r="BKD710" s="10" t="s">
        <v>223</v>
      </c>
      <c r="BKE710" s="10" t="s">
        <v>223</v>
      </c>
      <c r="BKF710" s="10" t="s">
        <v>223</v>
      </c>
      <c r="BKG710" s="10" t="s">
        <v>223</v>
      </c>
      <c r="BKH710" s="10" t="s">
        <v>223</v>
      </c>
      <c r="BKI710" s="10" t="s">
        <v>223</v>
      </c>
      <c r="BKJ710" s="10" t="s">
        <v>223</v>
      </c>
      <c r="BKK710" s="10" t="s">
        <v>223</v>
      </c>
      <c r="BKL710" s="10" t="s">
        <v>223</v>
      </c>
      <c r="BKM710" s="10" t="s">
        <v>223</v>
      </c>
      <c r="BKN710" s="10" t="s">
        <v>223</v>
      </c>
      <c r="BKO710" s="10" t="s">
        <v>223</v>
      </c>
      <c r="BKP710" s="10" t="s">
        <v>223</v>
      </c>
      <c r="BKQ710" s="10" t="s">
        <v>223</v>
      </c>
      <c r="BKR710" s="10" t="s">
        <v>223</v>
      </c>
      <c r="BKS710" s="10" t="s">
        <v>223</v>
      </c>
      <c r="BKT710" s="10" t="s">
        <v>223</v>
      </c>
      <c r="BKU710" s="10" t="s">
        <v>223</v>
      </c>
      <c r="BKV710" s="10" t="s">
        <v>223</v>
      </c>
      <c r="BKW710" s="10" t="s">
        <v>223</v>
      </c>
      <c r="BKX710" s="10" t="s">
        <v>223</v>
      </c>
      <c r="BKY710" s="10" t="s">
        <v>223</v>
      </c>
      <c r="BKZ710" s="10" t="s">
        <v>223</v>
      </c>
      <c r="BLA710" s="10" t="s">
        <v>223</v>
      </c>
      <c r="BLB710" s="10" t="s">
        <v>223</v>
      </c>
      <c r="BLC710" s="10" t="s">
        <v>223</v>
      </c>
      <c r="BLD710" s="10" t="s">
        <v>223</v>
      </c>
      <c r="BLE710" s="10" t="s">
        <v>223</v>
      </c>
      <c r="BLF710" s="10" t="s">
        <v>223</v>
      </c>
      <c r="BLG710" s="10" t="s">
        <v>223</v>
      </c>
      <c r="BLH710" s="10" t="s">
        <v>223</v>
      </c>
      <c r="BLI710" s="10" t="s">
        <v>223</v>
      </c>
      <c r="BLJ710" s="10" t="s">
        <v>223</v>
      </c>
      <c r="BLK710" s="10" t="s">
        <v>223</v>
      </c>
      <c r="BLL710" s="10" t="s">
        <v>223</v>
      </c>
      <c r="BLM710" s="10" t="s">
        <v>223</v>
      </c>
      <c r="BLN710" s="10" t="s">
        <v>223</v>
      </c>
      <c r="BLO710" s="10" t="s">
        <v>223</v>
      </c>
      <c r="BLP710" s="10" t="s">
        <v>223</v>
      </c>
      <c r="BLQ710" s="10" t="s">
        <v>223</v>
      </c>
      <c r="BLR710" s="10" t="s">
        <v>223</v>
      </c>
      <c r="BLS710" s="10" t="s">
        <v>223</v>
      </c>
      <c r="BLT710" s="10" t="s">
        <v>223</v>
      </c>
      <c r="BLU710" s="10" t="s">
        <v>223</v>
      </c>
      <c r="BLV710" s="10" t="s">
        <v>223</v>
      </c>
      <c r="BLW710" s="10" t="s">
        <v>223</v>
      </c>
      <c r="BLX710" s="10" t="s">
        <v>223</v>
      </c>
      <c r="BLY710" s="10" t="s">
        <v>223</v>
      </c>
      <c r="BLZ710" s="10" t="s">
        <v>223</v>
      </c>
      <c r="BMA710" s="10" t="s">
        <v>223</v>
      </c>
      <c r="BMB710" s="10" t="s">
        <v>223</v>
      </c>
      <c r="BMC710" s="10" t="s">
        <v>223</v>
      </c>
      <c r="BMD710" s="10" t="s">
        <v>223</v>
      </c>
      <c r="BME710" s="10" t="s">
        <v>223</v>
      </c>
      <c r="BMF710" s="10" t="s">
        <v>223</v>
      </c>
      <c r="BMG710" s="10" t="s">
        <v>223</v>
      </c>
      <c r="BMH710" s="10" t="s">
        <v>223</v>
      </c>
      <c r="BMI710" s="10" t="s">
        <v>223</v>
      </c>
      <c r="BMJ710" s="10" t="s">
        <v>223</v>
      </c>
      <c r="BMK710" s="10" t="s">
        <v>223</v>
      </c>
      <c r="BML710" s="10" t="s">
        <v>223</v>
      </c>
      <c r="BMM710" s="10" t="s">
        <v>223</v>
      </c>
      <c r="BMN710" s="10" t="s">
        <v>223</v>
      </c>
      <c r="BMO710" s="10" t="s">
        <v>223</v>
      </c>
      <c r="BMP710" s="10" t="s">
        <v>223</v>
      </c>
      <c r="BMQ710" s="10" t="s">
        <v>223</v>
      </c>
      <c r="BMR710" s="10" t="s">
        <v>223</v>
      </c>
      <c r="BMS710" s="10" t="s">
        <v>223</v>
      </c>
      <c r="BMT710" s="10" t="s">
        <v>223</v>
      </c>
      <c r="BMU710" s="10" t="s">
        <v>223</v>
      </c>
      <c r="BMV710" s="10" t="s">
        <v>223</v>
      </c>
      <c r="BMW710" s="10" t="s">
        <v>223</v>
      </c>
      <c r="BMX710" s="10" t="s">
        <v>223</v>
      </c>
      <c r="BMY710" s="10" t="s">
        <v>223</v>
      </c>
      <c r="BMZ710" s="10" t="s">
        <v>223</v>
      </c>
      <c r="BNA710" s="10" t="s">
        <v>223</v>
      </c>
      <c r="BNB710" s="10" t="s">
        <v>223</v>
      </c>
      <c r="BNC710" s="10" t="s">
        <v>223</v>
      </c>
      <c r="BND710" s="10" t="s">
        <v>223</v>
      </c>
      <c r="BNE710" s="10" t="s">
        <v>223</v>
      </c>
      <c r="BNF710" s="10" t="s">
        <v>223</v>
      </c>
      <c r="BNG710" s="10" t="s">
        <v>223</v>
      </c>
      <c r="BNH710" s="10" t="s">
        <v>223</v>
      </c>
      <c r="BNI710" s="10" t="s">
        <v>223</v>
      </c>
      <c r="BNJ710" s="10" t="s">
        <v>223</v>
      </c>
      <c r="BNK710" s="10" t="s">
        <v>223</v>
      </c>
      <c r="BNL710" s="10" t="s">
        <v>223</v>
      </c>
      <c r="BNM710" s="10" t="s">
        <v>223</v>
      </c>
      <c r="BNN710" s="10" t="s">
        <v>223</v>
      </c>
      <c r="BNO710" s="10" t="s">
        <v>223</v>
      </c>
      <c r="BNP710" s="10" t="s">
        <v>223</v>
      </c>
      <c r="BNQ710" s="10" t="s">
        <v>223</v>
      </c>
      <c r="BNR710" s="10" t="s">
        <v>223</v>
      </c>
      <c r="BNS710" s="10" t="s">
        <v>223</v>
      </c>
      <c r="BNT710" s="10" t="s">
        <v>223</v>
      </c>
      <c r="BNU710" s="10" t="s">
        <v>223</v>
      </c>
      <c r="BNV710" s="10" t="s">
        <v>223</v>
      </c>
      <c r="BNW710" s="10" t="s">
        <v>223</v>
      </c>
      <c r="BNX710" s="10" t="s">
        <v>223</v>
      </c>
      <c r="BNY710" s="10" t="s">
        <v>223</v>
      </c>
      <c r="BNZ710" s="10" t="s">
        <v>223</v>
      </c>
      <c r="BOA710" s="10" t="s">
        <v>223</v>
      </c>
      <c r="BOB710" s="10" t="s">
        <v>223</v>
      </c>
      <c r="BOC710" s="10" t="s">
        <v>223</v>
      </c>
      <c r="BOD710" s="10" t="s">
        <v>223</v>
      </c>
      <c r="BOE710" s="10" t="s">
        <v>223</v>
      </c>
      <c r="BOF710" s="10" t="s">
        <v>223</v>
      </c>
      <c r="BOG710" s="10" t="s">
        <v>223</v>
      </c>
      <c r="BOH710" s="10" t="s">
        <v>223</v>
      </c>
      <c r="BOI710" s="10" t="s">
        <v>223</v>
      </c>
      <c r="BOJ710" s="10" t="s">
        <v>223</v>
      </c>
      <c r="BOK710" s="10" t="s">
        <v>223</v>
      </c>
      <c r="BOL710" s="10" t="s">
        <v>223</v>
      </c>
      <c r="BOM710" s="10" t="s">
        <v>223</v>
      </c>
      <c r="BON710" s="10" t="s">
        <v>223</v>
      </c>
      <c r="BOO710" s="10" t="s">
        <v>223</v>
      </c>
      <c r="BOP710" s="10" t="s">
        <v>223</v>
      </c>
      <c r="BOQ710" s="10" t="s">
        <v>223</v>
      </c>
      <c r="BOR710" s="10" t="s">
        <v>223</v>
      </c>
      <c r="BOS710" s="10" t="s">
        <v>223</v>
      </c>
      <c r="BOT710" s="10" t="s">
        <v>223</v>
      </c>
      <c r="BOU710" s="10" t="s">
        <v>223</v>
      </c>
      <c r="BOV710" s="10" t="s">
        <v>223</v>
      </c>
      <c r="BOW710" s="10" t="s">
        <v>223</v>
      </c>
      <c r="BOX710" s="10" t="s">
        <v>223</v>
      </c>
      <c r="BOY710" s="10" t="s">
        <v>223</v>
      </c>
      <c r="BOZ710" s="10" t="s">
        <v>223</v>
      </c>
      <c r="BPA710" s="10" t="s">
        <v>223</v>
      </c>
      <c r="BPB710" s="10" t="s">
        <v>223</v>
      </c>
      <c r="BPC710" s="10" t="s">
        <v>223</v>
      </c>
      <c r="BPD710" s="10" t="s">
        <v>223</v>
      </c>
      <c r="BPE710" s="10" t="s">
        <v>223</v>
      </c>
      <c r="BPF710" s="10" t="s">
        <v>223</v>
      </c>
      <c r="BPG710" s="10" t="s">
        <v>223</v>
      </c>
      <c r="BPH710" s="10" t="s">
        <v>223</v>
      </c>
      <c r="BPI710" s="10" t="s">
        <v>223</v>
      </c>
      <c r="BPJ710" s="10" t="s">
        <v>223</v>
      </c>
      <c r="BPK710" s="10" t="s">
        <v>223</v>
      </c>
      <c r="BPL710" s="10" t="s">
        <v>223</v>
      </c>
      <c r="BPM710" s="10" t="s">
        <v>223</v>
      </c>
      <c r="BPN710" s="10" t="s">
        <v>223</v>
      </c>
      <c r="BPO710" s="10" t="s">
        <v>223</v>
      </c>
      <c r="BPP710" s="10" t="s">
        <v>223</v>
      </c>
      <c r="BPQ710" s="10" t="s">
        <v>223</v>
      </c>
      <c r="BPR710" s="10" t="s">
        <v>223</v>
      </c>
      <c r="BPS710" s="10" t="s">
        <v>223</v>
      </c>
      <c r="BPT710" s="10" t="s">
        <v>223</v>
      </c>
      <c r="BPU710" s="10" t="s">
        <v>223</v>
      </c>
      <c r="BPV710" s="10" t="s">
        <v>223</v>
      </c>
      <c r="BPW710" s="10" t="s">
        <v>223</v>
      </c>
      <c r="BPX710" s="10" t="s">
        <v>223</v>
      </c>
      <c r="BPY710" s="10" t="s">
        <v>223</v>
      </c>
      <c r="BPZ710" s="10" t="s">
        <v>223</v>
      </c>
      <c r="BQA710" s="10" t="s">
        <v>223</v>
      </c>
      <c r="BQB710" s="10" t="s">
        <v>223</v>
      </c>
      <c r="BQC710" s="10" t="s">
        <v>223</v>
      </c>
      <c r="BQD710" s="10" t="s">
        <v>223</v>
      </c>
      <c r="BQE710" s="10" t="s">
        <v>223</v>
      </c>
      <c r="BQF710" s="10" t="s">
        <v>223</v>
      </c>
      <c r="BQG710" s="10" t="s">
        <v>223</v>
      </c>
      <c r="BQH710" s="10" t="s">
        <v>223</v>
      </c>
      <c r="BQI710" s="10" t="s">
        <v>223</v>
      </c>
      <c r="BQJ710" s="10" t="s">
        <v>223</v>
      </c>
      <c r="BQK710" s="10" t="s">
        <v>223</v>
      </c>
      <c r="BQL710" s="10" t="s">
        <v>223</v>
      </c>
      <c r="BQM710" s="10" t="s">
        <v>223</v>
      </c>
      <c r="BQN710" s="10" t="s">
        <v>223</v>
      </c>
      <c r="BQO710" s="10" t="s">
        <v>223</v>
      </c>
      <c r="BQP710" s="10" t="s">
        <v>223</v>
      </c>
      <c r="BQQ710" s="10" t="s">
        <v>223</v>
      </c>
      <c r="BQR710" s="10" t="s">
        <v>223</v>
      </c>
      <c r="BQS710" s="10" t="s">
        <v>223</v>
      </c>
      <c r="BQT710" s="10" t="s">
        <v>223</v>
      </c>
      <c r="BQU710" s="10" t="s">
        <v>223</v>
      </c>
      <c r="BQV710" s="10" t="s">
        <v>223</v>
      </c>
      <c r="BQW710" s="10" t="s">
        <v>223</v>
      </c>
      <c r="BQX710" s="10" t="s">
        <v>223</v>
      </c>
      <c r="BQY710" s="10" t="s">
        <v>223</v>
      </c>
      <c r="BQZ710" s="10" t="s">
        <v>223</v>
      </c>
      <c r="BRA710" s="10" t="s">
        <v>223</v>
      </c>
      <c r="BRB710" s="10" t="s">
        <v>223</v>
      </c>
      <c r="BRC710" s="10" t="s">
        <v>223</v>
      </c>
      <c r="BRD710" s="10" t="s">
        <v>223</v>
      </c>
      <c r="BRE710" s="10" t="s">
        <v>223</v>
      </c>
      <c r="BRF710" s="10" t="s">
        <v>223</v>
      </c>
      <c r="BRG710" s="10" t="s">
        <v>223</v>
      </c>
      <c r="BRH710" s="10" t="s">
        <v>223</v>
      </c>
      <c r="BRI710" s="10" t="s">
        <v>223</v>
      </c>
      <c r="BRJ710" s="10" t="s">
        <v>223</v>
      </c>
      <c r="BRK710" s="10" t="s">
        <v>223</v>
      </c>
      <c r="BRL710" s="10" t="s">
        <v>223</v>
      </c>
      <c r="BRM710" s="10" t="s">
        <v>223</v>
      </c>
      <c r="BRN710" s="10" t="s">
        <v>223</v>
      </c>
      <c r="BRO710" s="10" t="s">
        <v>223</v>
      </c>
      <c r="BRP710" s="10" t="s">
        <v>223</v>
      </c>
      <c r="BRQ710" s="10" t="s">
        <v>223</v>
      </c>
      <c r="BRR710" s="10" t="s">
        <v>223</v>
      </c>
      <c r="BRS710" s="10" t="s">
        <v>223</v>
      </c>
      <c r="BRT710" s="10" t="s">
        <v>223</v>
      </c>
      <c r="BRU710" s="10" t="s">
        <v>223</v>
      </c>
      <c r="BRV710" s="10" t="s">
        <v>223</v>
      </c>
      <c r="BRW710" s="10" t="s">
        <v>223</v>
      </c>
      <c r="BRX710" s="10" t="s">
        <v>223</v>
      </c>
      <c r="BRY710" s="10" t="s">
        <v>223</v>
      </c>
      <c r="BRZ710" s="10" t="s">
        <v>223</v>
      </c>
      <c r="BSA710" s="10" t="s">
        <v>223</v>
      </c>
      <c r="BSB710" s="10" t="s">
        <v>223</v>
      </c>
      <c r="BSC710" s="10" t="s">
        <v>223</v>
      </c>
      <c r="BSD710" s="10" t="s">
        <v>223</v>
      </c>
      <c r="BSE710" s="10" t="s">
        <v>223</v>
      </c>
      <c r="BSF710" s="10" t="s">
        <v>223</v>
      </c>
      <c r="BSG710" s="10" t="s">
        <v>223</v>
      </c>
      <c r="BSH710" s="10" t="s">
        <v>223</v>
      </c>
      <c r="BSI710" s="10" t="s">
        <v>223</v>
      </c>
      <c r="BSJ710" s="10" t="s">
        <v>223</v>
      </c>
      <c r="BSK710" s="10" t="s">
        <v>223</v>
      </c>
      <c r="BSL710" s="10" t="s">
        <v>223</v>
      </c>
      <c r="BSM710" s="10" t="s">
        <v>223</v>
      </c>
      <c r="BSN710" s="10" t="s">
        <v>223</v>
      </c>
      <c r="BSO710" s="10" t="s">
        <v>223</v>
      </c>
      <c r="BSP710" s="10" t="s">
        <v>223</v>
      </c>
      <c r="BSQ710" s="10" t="s">
        <v>223</v>
      </c>
      <c r="BSR710" s="10" t="s">
        <v>223</v>
      </c>
      <c r="BSS710" s="10" t="s">
        <v>223</v>
      </c>
      <c r="BST710" s="10" t="s">
        <v>223</v>
      </c>
      <c r="BSU710" s="10" t="s">
        <v>223</v>
      </c>
      <c r="BSV710" s="10" t="s">
        <v>223</v>
      </c>
      <c r="BSW710" s="10" t="s">
        <v>223</v>
      </c>
      <c r="BSX710" s="10" t="s">
        <v>223</v>
      </c>
      <c r="BSY710" s="10" t="s">
        <v>223</v>
      </c>
      <c r="BSZ710" s="10" t="s">
        <v>223</v>
      </c>
      <c r="BTA710" s="10" t="s">
        <v>223</v>
      </c>
      <c r="BTB710" s="10" t="s">
        <v>223</v>
      </c>
      <c r="BTC710" s="10" t="s">
        <v>223</v>
      </c>
      <c r="BTD710" s="10" t="s">
        <v>223</v>
      </c>
      <c r="BTE710" s="10" t="s">
        <v>223</v>
      </c>
      <c r="BTF710" s="10" t="s">
        <v>223</v>
      </c>
      <c r="BTG710" s="10" t="s">
        <v>223</v>
      </c>
      <c r="BTH710" s="10" t="s">
        <v>223</v>
      </c>
      <c r="BTI710" s="10" t="s">
        <v>223</v>
      </c>
      <c r="BTJ710" s="10" t="s">
        <v>223</v>
      </c>
      <c r="BTK710" s="10" t="s">
        <v>223</v>
      </c>
      <c r="BTL710" s="10" t="s">
        <v>223</v>
      </c>
      <c r="BTM710" s="10" t="s">
        <v>223</v>
      </c>
      <c r="BTN710" s="10" t="s">
        <v>223</v>
      </c>
      <c r="BTO710" s="10" t="s">
        <v>223</v>
      </c>
      <c r="BTP710" s="10" t="s">
        <v>223</v>
      </c>
      <c r="BTQ710" s="10" t="s">
        <v>223</v>
      </c>
      <c r="BTR710" s="10" t="s">
        <v>223</v>
      </c>
      <c r="BTS710" s="10" t="s">
        <v>223</v>
      </c>
      <c r="BTT710" s="10" t="s">
        <v>223</v>
      </c>
      <c r="BTU710" s="10" t="s">
        <v>223</v>
      </c>
      <c r="BTV710" s="10" t="s">
        <v>223</v>
      </c>
      <c r="BTW710" s="10" t="s">
        <v>223</v>
      </c>
      <c r="BTX710" s="10" t="s">
        <v>223</v>
      </c>
      <c r="BTY710" s="10" t="s">
        <v>223</v>
      </c>
      <c r="BTZ710" s="10" t="s">
        <v>223</v>
      </c>
      <c r="BUA710" s="10" t="s">
        <v>223</v>
      </c>
      <c r="BUB710" s="10" t="s">
        <v>223</v>
      </c>
      <c r="BUC710" s="10" t="s">
        <v>223</v>
      </c>
      <c r="BUD710" s="10" t="s">
        <v>223</v>
      </c>
      <c r="BUE710" s="10" t="s">
        <v>223</v>
      </c>
      <c r="BUF710" s="10" t="s">
        <v>223</v>
      </c>
      <c r="BUG710" s="10" t="s">
        <v>223</v>
      </c>
      <c r="BUH710" s="10" t="s">
        <v>223</v>
      </c>
      <c r="BUI710" s="10" t="s">
        <v>223</v>
      </c>
      <c r="BUJ710" s="10" t="s">
        <v>223</v>
      </c>
      <c r="BUK710" s="10" t="s">
        <v>223</v>
      </c>
      <c r="BUL710" s="10" t="s">
        <v>223</v>
      </c>
      <c r="BUM710" s="10" t="s">
        <v>223</v>
      </c>
      <c r="BUN710" s="10" t="s">
        <v>223</v>
      </c>
      <c r="BUO710" s="10" t="s">
        <v>223</v>
      </c>
      <c r="BUP710" s="10" t="s">
        <v>223</v>
      </c>
      <c r="BUQ710" s="10" t="s">
        <v>223</v>
      </c>
      <c r="BUR710" s="10" t="s">
        <v>223</v>
      </c>
      <c r="BUS710" s="10" t="s">
        <v>223</v>
      </c>
      <c r="BUT710" s="10" t="s">
        <v>223</v>
      </c>
      <c r="BUU710" s="10" t="s">
        <v>223</v>
      </c>
      <c r="BUV710" s="10" t="s">
        <v>223</v>
      </c>
      <c r="BUW710" s="10" t="s">
        <v>223</v>
      </c>
      <c r="BUX710" s="10" t="s">
        <v>223</v>
      </c>
      <c r="BUY710" s="10" t="s">
        <v>223</v>
      </c>
      <c r="BUZ710" s="10" t="s">
        <v>223</v>
      </c>
      <c r="BVA710" s="10" t="s">
        <v>223</v>
      </c>
      <c r="BVB710" s="10" t="s">
        <v>223</v>
      </c>
      <c r="BVC710" s="10" t="s">
        <v>223</v>
      </c>
      <c r="BVD710" s="10" t="s">
        <v>223</v>
      </c>
      <c r="BVE710" s="10" t="s">
        <v>223</v>
      </c>
      <c r="BVF710" s="10" t="s">
        <v>223</v>
      </c>
      <c r="BVG710" s="10" t="s">
        <v>223</v>
      </c>
      <c r="BVH710" s="10" t="s">
        <v>223</v>
      </c>
      <c r="BVI710" s="10" t="s">
        <v>223</v>
      </c>
      <c r="BVJ710" s="10" t="s">
        <v>223</v>
      </c>
      <c r="BVK710" s="10" t="s">
        <v>223</v>
      </c>
      <c r="BVL710" s="10" t="s">
        <v>223</v>
      </c>
      <c r="BVM710" s="10" t="s">
        <v>223</v>
      </c>
      <c r="BVN710" s="10" t="s">
        <v>223</v>
      </c>
      <c r="BVO710" s="10" t="s">
        <v>223</v>
      </c>
      <c r="BVP710" s="10" t="s">
        <v>223</v>
      </c>
      <c r="BVQ710" s="10" t="s">
        <v>223</v>
      </c>
      <c r="BVR710" s="10" t="s">
        <v>223</v>
      </c>
      <c r="BVS710" s="10" t="s">
        <v>223</v>
      </c>
      <c r="BVT710" s="10" t="s">
        <v>223</v>
      </c>
      <c r="BVU710" s="10" t="s">
        <v>223</v>
      </c>
      <c r="BVV710" s="10" t="s">
        <v>223</v>
      </c>
      <c r="BVW710" s="10" t="s">
        <v>223</v>
      </c>
      <c r="BVX710" s="10" t="s">
        <v>223</v>
      </c>
      <c r="BVY710" s="10" t="s">
        <v>223</v>
      </c>
      <c r="BVZ710" s="10" t="s">
        <v>223</v>
      </c>
      <c r="BWA710" s="10" t="s">
        <v>223</v>
      </c>
      <c r="BWB710" s="10" t="s">
        <v>223</v>
      </c>
      <c r="BWC710" s="10" t="s">
        <v>223</v>
      </c>
      <c r="BWD710" s="10" t="s">
        <v>223</v>
      </c>
      <c r="BWE710" s="10" t="s">
        <v>223</v>
      </c>
      <c r="BWF710" s="10" t="s">
        <v>223</v>
      </c>
      <c r="BWG710" s="10" t="s">
        <v>223</v>
      </c>
      <c r="BWH710" s="10" t="s">
        <v>223</v>
      </c>
      <c r="BWI710" s="10" t="s">
        <v>223</v>
      </c>
      <c r="BWJ710" s="10" t="s">
        <v>223</v>
      </c>
      <c r="BWK710" s="10" t="s">
        <v>223</v>
      </c>
      <c r="BWL710" s="10" t="s">
        <v>223</v>
      </c>
      <c r="BWM710" s="10" t="s">
        <v>223</v>
      </c>
      <c r="BWN710" s="10" t="s">
        <v>223</v>
      </c>
      <c r="BWO710" s="10" t="s">
        <v>223</v>
      </c>
      <c r="BWP710" s="10" t="s">
        <v>223</v>
      </c>
      <c r="BWQ710" s="10" t="s">
        <v>223</v>
      </c>
      <c r="BWR710" s="10" t="s">
        <v>223</v>
      </c>
      <c r="BWS710" s="10" t="s">
        <v>223</v>
      </c>
      <c r="BWT710" s="10" t="s">
        <v>223</v>
      </c>
      <c r="BWU710" s="10" t="s">
        <v>223</v>
      </c>
      <c r="BWV710" s="10" t="s">
        <v>223</v>
      </c>
      <c r="BWW710" s="10" t="s">
        <v>223</v>
      </c>
      <c r="BWX710" s="10" t="s">
        <v>223</v>
      </c>
      <c r="BWY710" s="10" t="s">
        <v>223</v>
      </c>
      <c r="BWZ710" s="10" t="s">
        <v>223</v>
      </c>
      <c r="BXA710" s="10" t="s">
        <v>223</v>
      </c>
      <c r="BXB710" s="10" t="s">
        <v>223</v>
      </c>
      <c r="BXC710" s="10" t="s">
        <v>223</v>
      </c>
      <c r="BXD710" s="10" t="s">
        <v>223</v>
      </c>
      <c r="BXE710" s="10" t="s">
        <v>223</v>
      </c>
      <c r="BXF710" s="10" t="s">
        <v>223</v>
      </c>
      <c r="BXG710" s="10" t="s">
        <v>223</v>
      </c>
      <c r="BXH710" s="10" t="s">
        <v>223</v>
      </c>
      <c r="BXI710" s="10" t="s">
        <v>223</v>
      </c>
      <c r="BXJ710" s="10" t="s">
        <v>223</v>
      </c>
      <c r="BXK710" s="10" t="s">
        <v>223</v>
      </c>
      <c r="BXL710" s="10" t="s">
        <v>223</v>
      </c>
      <c r="BXM710" s="10" t="s">
        <v>223</v>
      </c>
      <c r="BXN710" s="10" t="s">
        <v>223</v>
      </c>
      <c r="BXO710" s="10" t="s">
        <v>223</v>
      </c>
      <c r="BXP710" s="10" t="s">
        <v>223</v>
      </c>
      <c r="BXQ710" s="10" t="s">
        <v>223</v>
      </c>
      <c r="BXR710" s="10" t="s">
        <v>223</v>
      </c>
      <c r="BXS710" s="10" t="s">
        <v>223</v>
      </c>
      <c r="BXT710" s="10" t="s">
        <v>223</v>
      </c>
      <c r="BXU710" s="10" t="s">
        <v>223</v>
      </c>
      <c r="BXV710" s="10" t="s">
        <v>223</v>
      </c>
      <c r="BXW710" s="10" t="s">
        <v>223</v>
      </c>
      <c r="BXX710" s="10" t="s">
        <v>223</v>
      </c>
      <c r="BXY710" s="10" t="s">
        <v>223</v>
      </c>
      <c r="BXZ710" s="10" t="s">
        <v>223</v>
      </c>
      <c r="BYA710" s="10" t="s">
        <v>223</v>
      </c>
      <c r="BYB710" s="10" t="s">
        <v>223</v>
      </c>
      <c r="BYC710" s="10" t="s">
        <v>223</v>
      </c>
      <c r="BYD710" s="10" t="s">
        <v>223</v>
      </c>
      <c r="BYE710" s="10" t="s">
        <v>223</v>
      </c>
      <c r="BYF710" s="10" t="s">
        <v>223</v>
      </c>
      <c r="BYG710" s="10" t="s">
        <v>223</v>
      </c>
      <c r="BYH710" s="10" t="s">
        <v>223</v>
      </c>
      <c r="BYI710" s="10" t="s">
        <v>223</v>
      </c>
      <c r="BYJ710" s="10" t="s">
        <v>223</v>
      </c>
      <c r="BYK710" s="10" t="s">
        <v>223</v>
      </c>
      <c r="BYL710" s="10" t="s">
        <v>223</v>
      </c>
      <c r="BYM710" s="10" t="s">
        <v>223</v>
      </c>
      <c r="BYN710" s="10" t="s">
        <v>223</v>
      </c>
      <c r="BYO710" s="10" t="s">
        <v>223</v>
      </c>
      <c r="BYP710" s="10" t="s">
        <v>223</v>
      </c>
      <c r="BYQ710" s="10" t="s">
        <v>223</v>
      </c>
      <c r="BYR710" s="10" t="s">
        <v>223</v>
      </c>
      <c r="BYS710" s="10" t="s">
        <v>223</v>
      </c>
      <c r="BYT710" s="10" t="s">
        <v>223</v>
      </c>
      <c r="BYU710" s="10" t="s">
        <v>223</v>
      </c>
      <c r="BYV710" s="10" t="s">
        <v>223</v>
      </c>
      <c r="BYW710" s="10" t="s">
        <v>223</v>
      </c>
      <c r="BYX710" s="10" t="s">
        <v>223</v>
      </c>
      <c r="BYY710" s="10" t="s">
        <v>223</v>
      </c>
      <c r="BYZ710" s="10" t="s">
        <v>223</v>
      </c>
      <c r="BZA710" s="10" t="s">
        <v>223</v>
      </c>
      <c r="BZB710" s="10" t="s">
        <v>223</v>
      </c>
      <c r="BZC710" s="10" t="s">
        <v>223</v>
      </c>
      <c r="BZD710" s="10" t="s">
        <v>223</v>
      </c>
      <c r="BZE710" s="10" t="s">
        <v>223</v>
      </c>
      <c r="BZF710" s="10" t="s">
        <v>223</v>
      </c>
      <c r="BZG710" s="10" t="s">
        <v>223</v>
      </c>
      <c r="BZH710" s="10" t="s">
        <v>223</v>
      </c>
      <c r="BZI710" s="10" t="s">
        <v>223</v>
      </c>
      <c r="BZJ710" s="10" t="s">
        <v>223</v>
      </c>
      <c r="BZK710" s="10" t="s">
        <v>223</v>
      </c>
      <c r="BZL710" s="10" t="s">
        <v>223</v>
      </c>
      <c r="BZM710" s="10" t="s">
        <v>223</v>
      </c>
      <c r="BZN710" s="10" t="s">
        <v>223</v>
      </c>
      <c r="BZO710" s="10" t="s">
        <v>223</v>
      </c>
      <c r="BZP710" s="10" t="s">
        <v>223</v>
      </c>
      <c r="BZQ710" s="10" t="s">
        <v>223</v>
      </c>
      <c r="BZR710" s="10" t="s">
        <v>223</v>
      </c>
      <c r="BZS710" s="10" t="s">
        <v>223</v>
      </c>
      <c r="BZT710" s="10" t="s">
        <v>223</v>
      </c>
      <c r="BZU710" s="10" t="s">
        <v>223</v>
      </c>
      <c r="BZV710" s="10" t="s">
        <v>223</v>
      </c>
      <c r="BZW710" s="10" t="s">
        <v>223</v>
      </c>
      <c r="BZX710" s="10" t="s">
        <v>223</v>
      </c>
      <c r="BZY710" s="10" t="s">
        <v>223</v>
      </c>
      <c r="BZZ710" s="10" t="s">
        <v>223</v>
      </c>
      <c r="CAA710" s="10" t="s">
        <v>223</v>
      </c>
      <c r="CAB710" s="10" t="s">
        <v>223</v>
      </c>
      <c r="CAC710" s="10" t="s">
        <v>223</v>
      </c>
      <c r="CAD710" s="10" t="s">
        <v>223</v>
      </c>
      <c r="CAE710" s="10" t="s">
        <v>223</v>
      </c>
      <c r="CAF710" s="10" t="s">
        <v>223</v>
      </c>
      <c r="CAG710" s="10" t="s">
        <v>223</v>
      </c>
      <c r="CAH710" s="10" t="s">
        <v>223</v>
      </c>
      <c r="CAI710" s="10" t="s">
        <v>223</v>
      </c>
      <c r="CAJ710" s="10" t="s">
        <v>223</v>
      </c>
      <c r="CAK710" s="10" t="s">
        <v>223</v>
      </c>
      <c r="CAL710" s="10" t="s">
        <v>223</v>
      </c>
      <c r="CAM710" s="10" t="s">
        <v>223</v>
      </c>
      <c r="CAN710" s="10" t="s">
        <v>223</v>
      </c>
      <c r="CAO710" s="10" t="s">
        <v>223</v>
      </c>
      <c r="CAP710" s="10" t="s">
        <v>223</v>
      </c>
      <c r="CAQ710" s="10" t="s">
        <v>223</v>
      </c>
      <c r="CAR710" s="10" t="s">
        <v>223</v>
      </c>
      <c r="CAS710" s="10" t="s">
        <v>223</v>
      </c>
      <c r="CAT710" s="10" t="s">
        <v>223</v>
      </c>
      <c r="CAU710" s="10" t="s">
        <v>223</v>
      </c>
      <c r="CAV710" s="10" t="s">
        <v>223</v>
      </c>
      <c r="CAW710" s="10" t="s">
        <v>223</v>
      </c>
      <c r="CAX710" s="10" t="s">
        <v>223</v>
      </c>
      <c r="CAY710" s="10" t="s">
        <v>223</v>
      </c>
      <c r="CAZ710" s="10" t="s">
        <v>223</v>
      </c>
      <c r="CBA710" s="10" t="s">
        <v>223</v>
      </c>
      <c r="CBB710" s="10" t="s">
        <v>223</v>
      </c>
      <c r="CBC710" s="10" t="s">
        <v>223</v>
      </c>
      <c r="CBD710" s="10" t="s">
        <v>223</v>
      </c>
      <c r="CBE710" s="10" t="s">
        <v>223</v>
      </c>
      <c r="CBF710" s="10" t="s">
        <v>223</v>
      </c>
      <c r="CBG710" s="10" t="s">
        <v>223</v>
      </c>
      <c r="CBH710" s="10" t="s">
        <v>223</v>
      </c>
      <c r="CBI710" s="10" t="s">
        <v>223</v>
      </c>
      <c r="CBJ710" s="10" t="s">
        <v>223</v>
      </c>
      <c r="CBK710" s="10" t="s">
        <v>223</v>
      </c>
      <c r="CBL710" s="10" t="s">
        <v>223</v>
      </c>
      <c r="CBM710" s="10" t="s">
        <v>223</v>
      </c>
      <c r="CBN710" s="10" t="s">
        <v>223</v>
      </c>
      <c r="CBO710" s="10" t="s">
        <v>223</v>
      </c>
      <c r="CBP710" s="10" t="s">
        <v>223</v>
      </c>
      <c r="CBQ710" s="10" t="s">
        <v>223</v>
      </c>
      <c r="CBR710" s="10" t="s">
        <v>223</v>
      </c>
      <c r="CBS710" s="10" t="s">
        <v>223</v>
      </c>
      <c r="CBT710" s="10" t="s">
        <v>223</v>
      </c>
      <c r="CBU710" s="10" t="s">
        <v>223</v>
      </c>
      <c r="CBV710" s="10" t="s">
        <v>223</v>
      </c>
      <c r="CBW710" s="10" t="s">
        <v>223</v>
      </c>
      <c r="CBX710" s="10" t="s">
        <v>223</v>
      </c>
      <c r="CBY710" s="10" t="s">
        <v>223</v>
      </c>
      <c r="CBZ710" s="10" t="s">
        <v>223</v>
      </c>
      <c r="CCA710" s="10" t="s">
        <v>223</v>
      </c>
      <c r="CCB710" s="10" t="s">
        <v>223</v>
      </c>
      <c r="CCC710" s="10" t="s">
        <v>223</v>
      </c>
      <c r="CCD710" s="10" t="s">
        <v>223</v>
      </c>
      <c r="CCE710" s="10" t="s">
        <v>223</v>
      </c>
      <c r="CCF710" s="10" t="s">
        <v>223</v>
      </c>
      <c r="CCG710" s="10" t="s">
        <v>223</v>
      </c>
      <c r="CCH710" s="10" t="s">
        <v>223</v>
      </c>
      <c r="CCI710" s="10" t="s">
        <v>223</v>
      </c>
      <c r="CCJ710" s="10" t="s">
        <v>223</v>
      </c>
      <c r="CCK710" s="10" t="s">
        <v>223</v>
      </c>
      <c r="CCL710" s="10" t="s">
        <v>223</v>
      </c>
      <c r="CCM710" s="10" t="s">
        <v>223</v>
      </c>
      <c r="CCN710" s="10" t="s">
        <v>223</v>
      </c>
      <c r="CCO710" s="10" t="s">
        <v>223</v>
      </c>
      <c r="CCP710" s="10" t="s">
        <v>223</v>
      </c>
      <c r="CCQ710" s="10" t="s">
        <v>223</v>
      </c>
      <c r="CCR710" s="10" t="s">
        <v>223</v>
      </c>
      <c r="CCS710" s="10" t="s">
        <v>223</v>
      </c>
      <c r="CCT710" s="10" t="s">
        <v>223</v>
      </c>
      <c r="CCU710" s="10" t="s">
        <v>223</v>
      </c>
      <c r="CCV710" s="10" t="s">
        <v>223</v>
      </c>
      <c r="CCW710" s="10" t="s">
        <v>223</v>
      </c>
      <c r="CCX710" s="10" t="s">
        <v>223</v>
      </c>
      <c r="CCY710" s="10" t="s">
        <v>223</v>
      </c>
      <c r="CCZ710" s="10" t="s">
        <v>223</v>
      </c>
      <c r="CDA710" s="10" t="s">
        <v>223</v>
      </c>
      <c r="CDB710" s="10" t="s">
        <v>223</v>
      </c>
      <c r="CDC710" s="10" t="s">
        <v>223</v>
      </c>
      <c r="CDD710" s="10" t="s">
        <v>223</v>
      </c>
      <c r="CDE710" s="10" t="s">
        <v>223</v>
      </c>
      <c r="CDF710" s="10" t="s">
        <v>223</v>
      </c>
      <c r="CDG710" s="10" t="s">
        <v>223</v>
      </c>
      <c r="CDH710" s="10" t="s">
        <v>223</v>
      </c>
      <c r="CDI710" s="10" t="s">
        <v>223</v>
      </c>
      <c r="CDJ710" s="10" t="s">
        <v>223</v>
      </c>
      <c r="CDK710" s="10" t="s">
        <v>223</v>
      </c>
      <c r="CDL710" s="10" t="s">
        <v>223</v>
      </c>
      <c r="CDM710" s="10" t="s">
        <v>223</v>
      </c>
      <c r="CDN710" s="10" t="s">
        <v>223</v>
      </c>
      <c r="CDO710" s="10" t="s">
        <v>223</v>
      </c>
      <c r="CDP710" s="10" t="s">
        <v>223</v>
      </c>
      <c r="CDQ710" s="10" t="s">
        <v>223</v>
      </c>
      <c r="CDR710" s="10" t="s">
        <v>223</v>
      </c>
      <c r="CDS710" s="10" t="s">
        <v>223</v>
      </c>
      <c r="CDT710" s="10" t="s">
        <v>223</v>
      </c>
      <c r="CDU710" s="10" t="s">
        <v>223</v>
      </c>
      <c r="CDV710" s="10" t="s">
        <v>223</v>
      </c>
      <c r="CDW710" s="10" t="s">
        <v>223</v>
      </c>
      <c r="CDX710" s="10" t="s">
        <v>223</v>
      </c>
      <c r="CDY710" s="10" t="s">
        <v>223</v>
      </c>
      <c r="CDZ710" s="10" t="s">
        <v>223</v>
      </c>
      <c r="CEA710" s="10" t="s">
        <v>223</v>
      </c>
      <c r="CEB710" s="10" t="s">
        <v>223</v>
      </c>
      <c r="CEC710" s="10" t="s">
        <v>223</v>
      </c>
      <c r="CED710" s="10" t="s">
        <v>223</v>
      </c>
      <c r="CEE710" s="10" t="s">
        <v>223</v>
      </c>
      <c r="CEF710" s="10" t="s">
        <v>223</v>
      </c>
      <c r="CEG710" s="10" t="s">
        <v>223</v>
      </c>
      <c r="CEH710" s="10" t="s">
        <v>223</v>
      </c>
      <c r="CEI710" s="10" t="s">
        <v>223</v>
      </c>
      <c r="CEJ710" s="10" t="s">
        <v>223</v>
      </c>
      <c r="CEK710" s="10" t="s">
        <v>223</v>
      </c>
      <c r="CEL710" s="10" t="s">
        <v>223</v>
      </c>
      <c r="CEM710" s="10" t="s">
        <v>223</v>
      </c>
      <c r="CEN710" s="10" t="s">
        <v>223</v>
      </c>
      <c r="CEO710" s="10" t="s">
        <v>223</v>
      </c>
      <c r="CEP710" s="10" t="s">
        <v>223</v>
      </c>
      <c r="CEQ710" s="10" t="s">
        <v>223</v>
      </c>
      <c r="CER710" s="10" t="s">
        <v>223</v>
      </c>
      <c r="CES710" s="10" t="s">
        <v>223</v>
      </c>
      <c r="CET710" s="10" t="s">
        <v>223</v>
      </c>
      <c r="CEU710" s="10" t="s">
        <v>223</v>
      </c>
      <c r="CEV710" s="10" t="s">
        <v>223</v>
      </c>
      <c r="CEW710" s="10" t="s">
        <v>223</v>
      </c>
      <c r="CEX710" s="10" t="s">
        <v>223</v>
      </c>
      <c r="CEY710" s="10" t="s">
        <v>223</v>
      </c>
      <c r="CEZ710" s="10" t="s">
        <v>223</v>
      </c>
      <c r="CFA710" s="10" t="s">
        <v>223</v>
      </c>
      <c r="CFB710" s="10" t="s">
        <v>223</v>
      </c>
      <c r="CFC710" s="10" t="s">
        <v>223</v>
      </c>
      <c r="CFD710" s="10" t="s">
        <v>223</v>
      </c>
      <c r="CFE710" s="10" t="s">
        <v>223</v>
      </c>
      <c r="CFF710" s="10" t="s">
        <v>223</v>
      </c>
      <c r="CFG710" s="10" t="s">
        <v>223</v>
      </c>
      <c r="CFH710" s="10" t="s">
        <v>223</v>
      </c>
      <c r="CFI710" s="10" t="s">
        <v>223</v>
      </c>
      <c r="CFJ710" s="10" t="s">
        <v>223</v>
      </c>
      <c r="CFK710" s="10" t="s">
        <v>223</v>
      </c>
      <c r="CFL710" s="10" t="s">
        <v>223</v>
      </c>
      <c r="CFM710" s="10" t="s">
        <v>223</v>
      </c>
      <c r="CFN710" s="10" t="s">
        <v>223</v>
      </c>
      <c r="CFO710" s="10" t="s">
        <v>223</v>
      </c>
      <c r="CFP710" s="10" t="s">
        <v>223</v>
      </c>
      <c r="CFQ710" s="10" t="s">
        <v>223</v>
      </c>
      <c r="CFR710" s="10" t="s">
        <v>223</v>
      </c>
      <c r="CFS710" s="10" t="s">
        <v>223</v>
      </c>
      <c r="CFT710" s="10" t="s">
        <v>223</v>
      </c>
      <c r="CFU710" s="10" t="s">
        <v>223</v>
      </c>
      <c r="CFV710" s="10" t="s">
        <v>223</v>
      </c>
      <c r="CFW710" s="10" t="s">
        <v>223</v>
      </c>
      <c r="CFX710" s="10" t="s">
        <v>223</v>
      </c>
      <c r="CFY710" s="10" t="s">
        <v>223</v>
      </c>
      <c r="CFZ710" s="10" t="s">
        <v>223</v>
      </c>
      <c r="CGA710" s="10" t="s">
        <v>223</v>
      </c>
      <c r="CGB710" s="10" t="s">
        <v>223</v>
      </c>
      <c r="CGC710" s="10" t="s">
        <v>223</v>
      </c>
      <c r="CGD710" s="10" t="s">
        <v>223</v>
      </c>
      <c r="CGE710" s="10" t="s">
        <v>223</v>
      </c>
      <c r="CGF710" s="10" t="s">
        <v>223</v>
      </c>
      <c r="CGG710" s="10" t="s">
        <v>223</v>
      </c>
      <c r="CGH710" s="10" t="s">
        <v>223</v>
      </c>
      <c r="CGI710" s="10" t="s">
        <v>223</v>
      </c>
      <c r="CGJ710" s="10" t="s">
        <v>223</v>
      </c>
      <c r="CGK710" s="10" t="s">
        <v>223</v>
      </c>
      <c r="CGL710" s="10" t="s">
        <v>223</v>
      </c>
      <c r="CGM710" s="10" t="s">
        <v>223</v>
      </c>
      <c r="CGN710" s="10" t="s">
        <v>223</v>
      </c>
      <c r="CGO710" s="10" t="s">
        <v>223</v>
      </c>
      <c r="CGP710" s="10" t="s">
        <v>223</v>
      </c>
      <c r="CGQ710" s="10" t="s">
        <v>223</v>
      </c>
      <c r="CGR710" s="10" t="s">
        <v>223</v>
      </c>
      <c r="CGS710" s="10" t="s">
        <v>223</v>
      </c>
      <c r="CGT710" s="10" t="s">
        <v>223</v>
      </c>
      <c r="CGU710" s="10" t="s">
        <v>223</v>
      </c>
      <c r="CGV710" s="10" t="s">
        <v>223</v>
      </c>
      <c r="CGW710" s="10" t="s">
        <v>223</v>
      </c>
      <c r="CGX710" s="10" t="s">
        <v>223</v>
      </c>
      <c r="CGY710" s="10" t="s">
        <v>223</v>
      </c>
      <c r="CGZ710" s="10" t="s">
        <v>223</v>
      </c>
      <c r="CHA710" s="10" t="s">
        <v>223</v>
      </c>
      <c r="CHB710" s="10" t="s">
        <v>223</v>
      </c>
      <c r="CHC710" s="10" t="s">
        <v>223</v>
      </c>
      <c r="CHD710" s="10" t="s">
        <v>223</v>
      </c>
      <c r="CHE710" s="10" t="s">
        <v>223</v>
      </c>
      <c r="CHF710" s="10" t="s">
        <v>223</v>
      </c>
      <c r="CHG710" s="10" t="s">
        <v>223</v>
      </c>
      <c r="CHH710" s="10" t="s">
        <v>223</v>
      </c>
      <c r="CHI710" s="10" t="s">
        <v>223</v>
      </c>
      <c r="CHJ710" s="10" t="s">
        <v>223</v>
      </c>
      <c r="CHK710" s="10" t="s">
        <v>223</v>
      </c>
      <c r="CHL710" s="10" t="s">
        <v>223</v>
      </c>
      <c r="CHM710" s="10" t="s">
        <v>223</v>
      </c>
      <c r="CHN710" s="10" t="s">
        <v>223</v>
      </c>
      <c r="CHO710" s="10" t="s">
        <v>223</v>
      </c>
      <c r="CHP710" s="10" t="s">
        <v>223</v>
      </c>
      <c r="CHQ710" s="10" t="s">
        <v>223</v>
      </c>
      <c r="CHR710" s="10" t="s">
        <v>223</v>
      </c>
      <c r="CHS710" s="10" t="s">
        <v>223</v>
      </c>
      <c r="CHT710" s="10" t="s">
        <v>223</v>
      </c>
      <c r="CHU710" s="10" t="s">
        <v>223</v>
      </c>
      <c r="CHV710" s="10" t="s">
        <v>223</v>
      </c>
      <c r="CHW710" s="10" t="s">
        <v>223</v>
      </c>
      <c r="CHX710" s="10" t="s">
        <v>223</v>
      </c>
      <c r="CHY710" s="10" t="s">
        <v>223</v>
      </c>
      <c r="CHZ710" s="10" t="s">
        <v>223</v>
      </c>
      <c r="CIA710" s="10" t="s">
        <v>223</v>
      </c>
      <c r="CIB710" s="10" t="s">
        <v>223</v>
      </c>
      <c r="CIC710" s="10" t="s">
        <v>223</v>
      </c>
      <c r="CID710" s="10" t="s">
        <v>223</v>
      </c>
      <c r="CIE710" s="10" t="s">
        <v>223</v>
      </c>
      <c r="CIF710" s="10" t="s">
        <v>223</v>
      </c>
      <c r="CIG710" s="10" t="s">
        <v>223</v>
      </c>
      <c r="CIH710" s="10" t="s">
        <v>223</v>
      </c>
      <c r="CII710" s="10" t="s">
        <v>223</v>
      </c>
      <c r="CIJ710" s="10" t="s">
        <v>223</v>
      </c>
      <c r="CIK710" s="10" t="s">
        <v>223</v>
      </c>
      <c r="CIL710" s="10" t="s">
        <v>223</v>
      </c>
      <c r="CIM710" s="10" t="s">
        <v>223</v>
      </c>
      <c r="CIN710" s="10" t="s">
        <v>223</v>
      </c>
      <c r="CIO710" s="10" t="s">
        <v>223</v>
      </c>
      <c r="CIP710" s="10" t="s">
        <v>223</v>
      </c>
      <c r="CIQ710" s="10" t="s">
        <v>223</v>
      </c>
      <c r="CIR710" s="10" t="s">
        <v>223</v>
      </c>
      <c r="CIS710" s="10" t="s">
        <v>223</v>
      </c>
      <c r="CIT710" s="10" t="s">
        <v>223</v>
      </c>
      <c r="CIU710" s="10" t="s">
        <v>223</v>
      </c>
      <c r="CIV710" s="10" t="s">
        <v>223</v>
      </c>
      <c r="CIW710" s="10" t="s">
        <v>223</v>
      </c>
      <c r="CIX710" s="10" t="s">
        <v>223</v>
      </c>
      <c r="CIY710" s="10" t="s">
        <v>223</v>
      </c>
      <c r="CIZ710" s="10" t="s">
        <v>223</v>
      </c>
      <c r="CJA710" s="10" t="s">
        <v>223</v>
      </c>
      <c r="CJB710" s="10" t="s">
        <v>223</v>
      </c>
      <c r="CJC710" s="10" t="s">
        <v>223</v>
      </c>
      <c r="CJD710" s="10" t="s">
        <v>223</v>
      </c>
      <c r="CJE710" s="10" t="s">
        <v>223</v>
      </c>
      <c r="CJF710" s="10" t="s">
        <v>223</v>
      </c>
      <c r="CJG710" s="10" t="s">
        <v>223</v>
      </c>
      <c r="CJH710" s="10" t="s">
        <v>223</v>
      </c>
      <c r="CJI710" s="10" t="s">
        <v>223</v>
      </c>
      <c r="CJJ710" s="10" t="s">
        <v>223</v>
      </c>
      <c r="CJK710" s="10" t="s">
        <v>223</v>
      </c>
      <c r="CJL710" s="10" t="s">
        <v>223</v>
      </c>
      <c r="CJM710" s="10" t="s">
        <v>223</v>
      </c>
      <c r="CJN710" s="10" t="s">
        <v>223</v>
      </c>
      <c r="CJO710" s="10" t="s">
        <v>223</v>
      </c>
      <c r="CJP710" s="10" t="s">
        <v>223</v>
      </c>
      <c r="CJQ710" s="10" t="s">
        <v>223</v>
      </c>
      <c r="CJR710" s="10" t="s">
        <v>223</v>
      </c>
      <c r="CJS710" s="10" t="s">
        <v>223</v>
      </c>
      <c r="CJT710" s="10" t="s">
        <v>223</v>
      </c>
      <c r="CJU710" s="10" t="s">
        <v>223</v>
      </c>
      <c r="CJV710" s="10" t="s">
        <v>223</v>
      </c>
      <c r="CJW710" s="10" t="s">
        <v>223</v>
      </c>
      <c r="CJX710" s="10" t="s">
        <v>223</v>
      </c>
      <c r="CJY710" s="10" t="s">
        <v>223</v>
      </c>
      <c r="CJZ710" s="10" t="s">
        <v>223</v>
      </c>
      <c r="CKA710" s="10" t="s">
        <v>223</v>
      </c>
      <c r="CKB710" s="10" t="s">
        <v>223</v>
      </c>
      <c r="CKC710" s="10" t="s">
        <v>223</v>
      </c>
      <c r="CKD710" s="10" t="s">
        <v>223</v>
      </c>
      <c r="CKE710" s="10" t="s">
        <v>223</v>
      </c>
      <c r="CKF710" s="10" t="s">
        <v>223</v>
      </c>
      <c r="CKG710" s="10" t="s">
        <v>223</v>
      </c>
      <c r="CKH710" s="10" t="s">
        <v>223</v>
      </c>
      <c r="CKI710" s="10" t="s">
        <v>223</v>
      </c>
      <c r="CKJ710" s="10" t="s">
        <v>223</v>
      </c>
      <c r="CKK710" s="10" t="s">
        <v>223</v>
      </c>
      <c r="CKL710" s="10" t="s">
        <v>223</v>
      </c>
      <c r="CKM710" s="10" t="s">
        <v>223</v>
      </c>
      <c r="CKN710" s="10" t="s">
        <v>223</v>
      </c>
      <c r="CKO710" s="10" t="s">
        <v>223</v>
      </c>
      <c r="CKP710" s="10" t="s">
        <v>223</v>
      </c>
      <c r="CKQ710" s="10" t="s">
        <v>223</v>
      </c>
      <c r="CKR710" s="10" t="s">
        <v>223</v>
      </c>
      <c r="CKS710" s="10" t="s">
        <v>223</v>
      </c>
      <c r="CKT710" s="10" t="s">
        <v>223</v>
      </c>
      <c r="CKU710" s="10" t="s">
        <v>223</v>
      </c>
      <c r="CKV710" s="10" t="s">
        <v>223</v>
      </c>
      <c r="CKW710" s="10" t="s">
        <v>223</v>
      </c>
      <c r="CKX710" s="10" t="s">
        <v>223</v>
      </c>
      <c r="CKY710" s="10" t="s">
        <v>223</v>
      </c>
      <c r="CKZ710" s="10" t="s">
        <v>223</v>
      </c>
      <c r="CLA710" s="10" t="s">
        <v>223</v>
      </c>
      <c r="CLB710" s="10" t="s">
        <v>223</v>
      </c>
      <c r="CLC710" s="10" t="s">
        <v>223</v>
      </c>
      <c r="CLD710" s="10" t="s">
        <v>223</v>
      </c>
      <c r="CLE710" s="10" t="s">
        <v>223</v>
      </c>
      <c r="CLF710" s="10" t="s">
        <v>223</v>
      </c>
      <c r="CLG710" s="10" t="s">
        <v>223</v>
      </c>
      <c r="CLH710" s="10" t="s">
        <v>223</v>
      </c>
      <c r="CLI710" s="10" t="s">
        <v>223</v>
      </c>
      <c r="CLJ710" s="10" t="s">
        <v>223</v>
      </c>
      <c r="CLK710" s="10" t="s">
        <v>223</v>
      </c>
      <c r="CLL710" s="10" t="s">
        <v>223</v>
      </c>
      <c r="CLM710" s="10" t="s">
        <v>223</v>
      </c>
      <c r="CLN710" s="10" t="s">
        <v>223</v>
      </c>
      <c r="CLO710" s="10" t="s">
        <v>223</v>
      </c>
      <c r="CLP710" s="10" t="s">
        <v>223</v>
      </c>
      <c r="CLQ710" s="10" t="s">
        <v>223</v>
      </c>
      <c r="CLR710" s="10" t="s">
        <v>223</v>
      </c>
      <c r="CLS710" s="10" t="s">
        <v>223</v>
      </c>
      <c r="CLT710" s="10" t="s">
        <v>223</v>
      </c>
      <c r="CLU710" s="10" t="s">
        <v>223</v>
      </c>
      <c r="CLV710" s="10" t="s">
        <v>223</v>
      </c>
      <c r="CLW710" s="10" t="s">
        <v>223</v>
      </c>
      <c r="CLX710" s="10" t="s">
        <v>223</v>
      </c>
      <c r="CLY710" s="10" t="s">
        <v>223</v>
      </c>
      <c r="CLZ710" s="10" t="s">
        <v>223</v>
      </c>
      <c r="CMA710" s="10" t="s">
        <v>223</v>
      </c>
      <c r="CMB710" s="10" t="s">
        <v>223</v>
      </c>
      <c r="CMC710" s="10" t="s">
        <v>223</v>
      </c>
      <c r="CMD710" s="10" t="s">
        <v>223</v>
      </c>
      <c r="CME710" s="10" t="s">
        <v>223</v>
      </c>
      <c r="CMF710" s="10" t="s">
        <v>223</v>
      </c>
      <c r="CMG710" s="10" t="s">
        <v>223</v>
      </c>
      <c r="CMH710" s="10" t="s">
        <v>223</v>
      </c>
      <c r="CMI710" s="10" t="s">
        <v>223</v>
      </c>
      <c r="CMJ710" s="10" t="s">
        <v>223</v>
      </c>
      <c r="CMK710" s="10" t="s">
        <v>223</v>
      </c>
      <c r="CML710" s="10" t="s">
        <v>223</v>
      </c>
      <c r="CMM710" s="10" t="s">
        <v>223</v>
      </c>
      <c r="CMN710" s="10" t="s">
        <v>223</v>
      </c>
      <c r="CMO710" s="10" t="s">
        <v>223</v>
      </c>
      <c r="CMP710" s="10" t="s">
        <v>223</v>
      </c>
      <c r="CMQ710" s="10" t="s">
        <v>223</v>
      </c>
      <c r="CMR710" s="10" t="s">
        <v>223</v>
      </c>
      <c r="CMS710" s="10" t="s">
        <v>223</v>
      </c>
      <c r="CMT710" s="10" t="s">
        <v>223</v>
      </c>
      <c r="CMU710" s="10" t="s">
        <v>223</v>
      </c>
      <c r="CMV710" s="10" t="s">
        <v>223</v>
      </c>
      <c r="CMW710" s="10" t="s">
        <v>223</v>
      </c>
      <c r="CMX710" s="10" t="s">
        <v>223</v>
      </c>
      <c r="CMY710" s="10" t="s">
        <v>223</v>
      </c>
      <c r="CMZ710" s="10" t="s">
        <v>223</v>
      </c>
      <c r="CNA710" s="10" t="s">
        <v>223</v>
      </c>
      <c r="CNB710" s="10" t="s">
        <v>223</v>
      </c>
      <c r="CNC710" s="10" t="s">
        <v>223</v>
      </c>
      <c r="CND710" s="10" t="s">
        <v>223</v>
      </c>
      <c r="CNE710" s="10" t="s">
        <v>223</v>
      </c>
      <c r="CNF710" s="10" t="s">
        <v>223</v>
      </c>
      <c r="CNG710" s="10" t="s">
        <v>223</v>
      </c>
      <c r="CNH710" s="10" t="s">
        <v>223</v>
      </c>
      <c r="CNI710" s="10" t="s">
        <v>223</v>
      </c>
      <c r="CNJ710" s="10" t="s">
        <v>223</v>
      </c>
      <c r="CNK710" s="10" t="s">
        <v>223</v>
      </c>
      <c r="CNL710" s="10" t="s">
        <v>223</v>
      </c>
      <c r="CNM710" s="10" t="s">
        <v>223</v>
      </c>
      <c r="CNN710" s="10" t="s">
        <v>223</v>
      </c>
      <c r="CNO710" s="10" t="s">
        <v>223</v>
      </c>
      <c r="CNP710" s="10" t="s">
        <v>223</v>
      </c>
      <c r="CNQ710" s="10" t="s">
        <v>223</v>
      </c>
      <c r="CNR710" s="10" t="s">
        <v>223</v>
      </c>
      <c r="CNS710" s="10" t="s">
        <v>223</v>
      </c>
      <c r="CNT710" s="10" t="s">
        <v>223</v>
      </c>
      <c r="CNU710" s="10" t="s">
        <v>223</v>
      </c>
      <c r="CNV710" s="10" t="s">
        <v>223</v>
      </c>
      <c r="CNW710" s="10" t="s">
        <v>223</v>
      </c>
      <c r="CNX710" s="10" t="s">
        <v>223</v>
      </c>
      <c r="CNY710" s="10" t="s">
        <v>223</v>
      </c>
      <c r="CNZ710" s="10" t="s">
        <v>223</v>
      </c>
      <c r="COA710" s="10" t="s">
        <v>223</v>
      </c>
      <c r="COB710" s="10" t="s">
        <v>223</v>
      </c>
      <c r="COC710" s="10" t="s">
        <v>223</v>
      </c>
      <c r="COD710" s="10" t="s">
        <v>223</v>
      </c>
      <c r="COE710" s="10" t="s">
        <v>223</v>
      </c>
      <c r="COF710" s="10" t="s">
        <v>223</v>
      </c>
      <c r="COG710" s="10" t="s">
        <v>223</v>
      </c>
      <c r="COH710" s="10" t="s">
        <v>223</v>
      </c>
      <c r="COI710" s="10" t="s">
        <v>223</v>
      </c>
      <c r="COJ710" s="10" t="s">
        <v>223</v>
      </c>
      <c r="COK710" s="10" t="s">
        <v>223</v>
      </c>
      <c r="COL710" s="10" t="s">
        <v>223</v>
      </c>
      <c r="COM710" s="10" t="s">
        <v>223</v>
      </c>
      <c r="CON710" s="10" t="s">
        <v>223</v>
      </c>
      <c r="COO710" s="10" t="s">
        <v>223</v>
      </c>
      <c r="COP710" s="10" t="s">
        <v>223</v>
      </c>
      <c r="COQ710" s="10" t="s">
        <v>223</v>
      </c>
      <c r="COR710" s="10" t="s">
        <v>223</v>
      </c>
      <c r="COS710" s="10" t="s">
        <v>223</v>
      </c>
      <c r="COT710" s="10" t="s">
        <v>223</v>
      </c>
      <c r="COU710" s="10" t="s">
        <v>223</v>
      </c>
      <c r="COV710" s="10" t="s">
        <v>223</v>
      </c>
      <c r="COW710" s="10" t="s">
        <v>223</v>
      </c>
      <c r="COX710" s="10" t="s">
        <v>223</v>
      </c>
      <c r="COY710" s="10" t="s">
        <v>223</v>
      </c>
      <c r="COZ710" s="10" t="s">
        <v>223</v>
      </c>
      <c r="CPA710" s="10" t="s">
        <v>223</v>
      </c>
      <c r="CPB710" s="10" t="s">
        <v>223</v>
      </c>
      <c r="CPC710" s="10" t="s">
        <v>223</v>
      </c>
      <c r="CPD710" s="10" t="s">
        <v>223</v>
      </c>
      <c r="CPE710" s="10" t="s">
        <v>223</v>
      </c>
      <c r="CPF710" s="10" t="s">
        <v>223</v>
      </c>
      <c r="CPG710" s="10" t="s">
        <v>223</v>
      </c>
      <c r="CPH710" s="10" t="s">
        <v>223</v>
      </c>
      <c r="CPI710" s="10" t="s">
        <v>223</v>
      </c>
      <c r="CPJ710" s="10" t="s">
        <v>223</v>
      </c>
      <c r="CPK710" s="10" t="s">
        <v>223</v>
      </c>
      <c r="CPL710" s="10" t="s">
        <v>223</v>
      </c>
      <c r="CPM710" s="10" t="s">
        <v>223</v>
      </c>
      <c r="CPN710" s="10" t="s">
        <v>223</v>
      </c>
      <c r="CPO710" s="10" t="s">
        <v>223</v>
      </c>
      <c r="CPP710" s="10" t="s">
        <v>223</v>
      </c>
      <c r="CPQ710" s="10" t="s">
        <v>223</v>
      </c>
      <c r="CPR710" s="10" t="s">
        <v>223</v>
      </c>
      <c r="CPS710" s="10" t="s">
        <v>223</v>
      </c>
      <c r="CPT710" s="10" t="s">
        <v>223</v>
      </c>
      <c r="CPU710" s="10" t="s">
        <v>223</v>
      </c>
      <c r="CPV710" s="10" t="s">
        <v>223</v>
      </c>
      <c r="CPW710" s="10" t="s">
        <v>223</v>
      </c>
      <c r="CPX710" s="10" t="s">
        <v>223</v>
      </c>
      <c r="CPY710" s="10" t="s">
        <v>223</v>
      </c>
      <c r="CPZ710" s="10" t="s">
        <v>223</v>
      </c>
      <c r="CQA710" s="10" t="s">
        <v>223</v>
      </c>
      <c r="CQB710" s="10" t="s">
        <v>223</v>
      </c>
      <c r="CQC710" s="10" t="s">
        <v>223</v>
      </c>
      <c r="CQD710" s="10" t="s">
        <v>223</v>
      </c>
      <c r="CQE710" s="10" t="s">
        <v>223</v>
      </c>
      <c r="CQF710" s="10" t="s">
        <v>223</v>
      </c>
      <c r="CQG710" s="10" t="s">
        <v>223</v>
      </c>
      <c r="CQH710" s="10" t="s">
        <v>223</v>
      </c>
      <c r="CQI710" s="10" t="s">
        <v>223</v>
      </c>
      <c r="CQJ710" s="10" t="s">
        <v>223</v>
      </c>
      <c r="CQK710" s="10" t="s">
        <v>223</v>
      </c>
      <c r="CQL710" s="10" t="s">
        <v>223</v>
      </c>
      <c r="CQM710" s="10" t="s">
        <v>223</v>
      </c>
      <c r="CQN710" s="10" t="s">
        <v>223</v>
      </c>
      <c r="CQO710" s="10" t="s">
        <v>223</v>
      </c>
      <c r="CQP710" s="10" t="s">
        <v>223</v>
      </c>
      <c r="CQQ710" s="10" t="s">
        <v>223</v>
      </c>
      <c r="CQR710" s="10" t="s">
        <v>223</v>
      </c>
      <c r="CQS710" s="10" t="s">
        <v>223</v>
      </c>
      <c r="CQT710" s="10" t="s">
        <v>223</v>
      </c>
      <c r="CQU710" s="10" t="s">
        <v>223</v>
      </c>
      <c r="CQV710" s="10" t="s">
        <v>223</v>
      </c>
      <c r="CQW710" s="10" t="s">
        <v>223</v>
      </c>
      <c r="CQX710" s="10" t="s">
        <v>223</v>
      </c>
      <c r="CQY710" s="10" t="s">
        <v>223</v>
      </c>
      <c r="CQZ710" s="10" t="s">
        <v>223</v>
      </c>
      <c r="CRA710" s="10" t="s">
        <v>223</v>
      </c>
      <c r="CRB710" s="10" t="s">
        <v>223</v>
      </c>
      <c r="CRC710" s="10" t="s">
        <v>223</v>
      </c>
      <c r="CRD710" s="10" t="s">
        <v>223</v>
      </c>
      <c r="CRE710" s="10" t="s">
        <v>223</v>
      </c>
      <c r="CRF710" s="10" t="s">
        <v>223</v>
      </c>
      <c r="CRG710" s="10" t="s">
        <v>223</v>
      </c>
      <c r="CRH710" s="10" t="s">
        <v>223</v>
      </c>
      <c r="CRI710" s="10" t="s">
        <v>223</v>
      </c>
      <c r="CRJ710" s="10" t="s">
        <v>223</v>
      </c>
      <c r="CRK710" s="10" t="s">
        <v>223</v>
      </c>
      <c r="CRL710" s="10" t="s">
        <v>223</v>
      </c>
      <c r="CRM710" s="10" t="s">
        <v>223</v>
      </c>
      <c r="CRN710" s="10" t="s">
        <v>223</v>
      </c>
      <c r="CRO710" s="10" t="s">
        <v>223</v>
      </c>
      <c r="CRP710" s="10" t="s">
        <v>223</v>
      </c>
      <c r="CRQ710" s="10" t="s">
        <v>223</v>
      </c>
      <c r="CRR710" s="10" t="s">
        <v>223</v>
      </c>
      <c r="CRS710" s="10" t="s">
        <v>223</v>
      </c>
      <c r="CRT710" s="10" t="s">
        <v>223</v>
      </c>
      <c r="CRU710" s="10" t="s">
        <v>223</v>
      </c>
      <c r="CRV710" s="10" t="s">
        <v>223</v>
      </c>
      <c r="CRW710" s="10" t="s">
        <v>223</v>
      </c>
      <c r="CRX710" s="10" t="s">
        <v>223</v>
      </c>
      <c r="CRY710" s="10" t="s">
        <v>223</v>
      </c>
      <c r="CRZ710" s="10" t="s">
        <v>223</v>
      </c>
      <c r="CSA710" s="10" t="s">
        <v>223</v>
      </c>
      <c r="CSB710" s="10" t="s">
        <v>223</v>
      </c>
      <c r="CSC710" s="10" t="s">
        <v>223</v>
      </c>
      <c r="CSD710" s="10" t="s">
        <v>223</v>
      </c>
      <c r="CSE710" s="10" t="s">
        <v>223</v>
      </c>
      <c r="CSF710" s="10" t="s">
        <v>223</v>
      </c>
      <c r="CSG710" s="10" t="s">
        <v>223</v>
      </c>
      <c r="CSH710" s="10" t="s">
        <v>223</v>
      </c>
      <c r="CSI710" s="10" t="s">
        <v>223</v>
      </c>
      <c r="CSJ710" s="10" t="s">
        <v>223</v>
      </c>
      <c r="CSK710" s="10" t="s">
        <v>223</v>
      </c>
      <c r="CSL710" s="10" t="s">
        <v>223</v>
      </c>
      <c r="CSM710" s="10" t="s">
        <v>223</v>
      </c>
      <c r="CSN710" s="10" t="s">
        <v>223</v>
      </c>
      <c r="CSO710" s="10" t="s">
        <v>223</v>
      </c>
      <c r="CSP710" s="10" t="s">
        <v>223</v>
      </c>
      <c r="CSQ710" s="10" t="s">
        <v>223</v>
      </c>
      <c r="CSR710" s="10" t="s">
        <v>223</v>
      </c>
      <c r="CSS710" s="10" t="s">
        <v>223</v>
      </c>
      <c r="CST710" s="10" t="s">
        <v>223</v>
      </c>
      <c r="CSU710" s="10" t="s">
        <v>223</v>
      </c>
      <c r="CSV710" s="10" t="s">
        <v>223</v>
      </c>
      <c r="CSW710" s="10" t="s">
        <v>223</v>
      </c>
      <c r="CSX710" s="10" t="s">
        <v>223</v>
      </c>
      <c r="CSY710" s="10" t="s">
        <v>223</v>
      </c>
      <c r="CSZ710" s="10" t="s">
        <v>223</v>
      </c>
      <c r="CTA710" s="10" t="s">
        <v>223</v>
      </c>
      <c r="CTB710" s="10" t="s">
        <v>223</v>
      </c>
      <c r="CTC710" s="10" t="s">
        <v>223</v>
      </c>
      <c r="CTD710" s="10" t="s">
        <v>223</v>
      </c>
      <c r="CTE710" s="10" t="s">
        <v>223</v>
      </c>
      <c r="CTF710" s="10" t="s">
        <v>223</v>
      </c>
      <c r="CTG710" s="10" t="s">
        <v>223</v>
      </c>
      <c r="CTH710" s="10" t="s">
        <v>223</v>
      </c>
      <c r="CTI710" s="10" t="s">
        <v>223</v>
      </c>
      <c r="CTJ710" s="10" t="s">
        <v>223</v>
      </c>
      <c r="CTK710" s="10" t="s">
        <v>223</v>
      </c>
      <c r="CTL710" s="10" t="s">
        <v>223</v>
      </c>
      <c r="CTM710" s="10" t="s">
        <v>223</v>
      </c>
      <c r="CTN710" s="10" t="s">
        <v>223</v>
      </c>
      <c r="CTO710" s="10" t="s">
        <v>223</v>
      </c>
      <c r="CTP710" s="10" t="s">
        <v>223</v>
      </c>
      <c r="CTQ710" s="10" t="s">
        <v>223</v>
      </c>
      <c r="CTR710" s="10" t="s">
        <v>223</v>
      </c>
      <c r="CTS710" s="10" t="s">
        <v>223</v>
      </c>
      <c r="CTT710" s="10" t="s">
        <v>223</v>
      </c>
      <c r="CTU710" s="10" t="s">
        <v>223</v>
      </c>
      <c r="CTV710" s="10" t="s">
        <v>223</v>
      </c>
      <c r="CTW710" s="10" t="s">
        <v>223</v>
      </c>
      <c r="CTX710" s="10" t="s">
        <v>223</v>
      </c>
      <c r="CTY710" s="10" t="s">
        <v>223</v>
      </c>
      <c r="CTZ710" s="10" t="s">
        <v>223</v>
      </c>
      <c r="CUA710" s="10" t="s">
        <v>223</v>
      </c>
      <c r="CUB710" s="10" t="s">
        <v>223</v>
      </c>
      <c r="CUC710" s="10" t="s">
        <v>223</v>
      </c>
      <c r="CUD710" s="10" t="s">
        <v>223</v>
      </c>
      <c r="CUE710" s="10" t="s">
        <v>223</v>
      </c>
      <c r="CUF710" s="10" t="s">
        <v>223</v>
      </c>
      <c r="CUG710" s="10" t="s">
        <v>223</v>
      </c>
      <c r="CUH710" s="10" t="s">
        <v>223</v>
      </c>
      <c r="CUI710" s="10" t="s">
        <v>223</v>
      </c>
      <c r="CUJ710" s="10" t="s">
        <v>223</v>
      </c>
      <c r="CUK710" s="10" t="s">
        <v>223</v>
      </c>
      <c r="CUL710" s="10" t="s">
        <v>223</v>
      </c>
      <c r="CUM710" s="10" t="s">
        <v>223</v>
      </c>
      <c r="CUN710" s="10" t="s">
        <v>223</v>
      </c>
      <c r="CUO710" s="10" t="s">
        <v>223</v>
      </c>
      <c r="CUP710" s="10" t="s">
        <v>223</v>
      </c>
      <c r="CUQ710" s="10" t="s">
        <v>223</v>
      </c>
      <c r="CUR710" s="10" t="s">
        <v>223</v>
      </c>
      <c r="CUS710" s="10" t="s">
        <v>223</v>
      </c>
      <c r="CUT710" s="10" t="s">
        <v>223</v>
      </c>
      <c r="CUU710" s="10" t="s">
        <v>223</v>
      </c>
      <c r="CUV710" s="10" t="s">
        <v>223</v>
      </c>
      <c r="CUW710" s="10" t="s">
        <v>223</v>
      </c>
      <c r="CUX710" s="10" t="s">
        <v>223</v>
      </c>
      <c r="CUY710" s="10" t="s">
        <v>223</v>
      </c>
      <c r="CUZ710" s="10" t="s">
        <v>223</v>
      </c>
      <c r="CVA710" s="10" t="s">
        <v>223</v>
      </c>
      <c r="CVB710" s="10" t="s">
        <v>223</v>
      </c>
      <c r="CVC710" s="10" t="s">
        <v>223</v>
      </c>
      <c r="CVD710" s="10" t="s">
        <v>223</v>
      </c>
      <c r="CVE710" s="10" t="s">
        <v>223</v>
      </c>
      <c r="CVF710" s="10" t="s">
        <v>223</v>
      </c>
      <c r="CVG710" s="10" t="s">
        <v>223</v>
      </c>
      <c r="CVH710" s="10" t="s">
        <v>223</v>
      </c>
      <c r="CVI710" s="10" t="s">
        <v>223</v>
      </c>
      <c r="CVJ710" s="10" t="s">
        <v>223</v>
      </c>
      <c r="CVK710" s="10" t="s">
        <v>223</v>
      </c>
      <c r="CVL710" s="10" t="s">
        <v>223</v>
      </c>
      <c r="CVM710" s="10" t="s">
        <v>223</v>
      </c>
      <c r="CVN710" s="10" t="s">
        <v>223</v>
      </c>
      <c r="CVO710" s="10" t="s">
        <v>223</v>
      </c>
      <c r="CVP710" s="10" t="s">
        <v>223</v>
      </c>
      <c r="CVQ710" s="10" t="s">
        <v>223</v>
      </c>
      <c r="CVR710" s="10" t="s">
        <v>223</v>
      </c>
      <c r="CVS710" s="10" t="s">
        <v>223</v>
      </c>
      <c r="CVT710" s="10" t="s">
        <v>223</v>
      </c>
      <c r="CVU710" s="10" t="s">
        <v>223</v>
      </c>
      <c r="CVV710" s="10" t="s">
        <v>223</v>
      </c>
      <c r="CVW710" s="10" t="s">
        <v>223</v>
      </c>
      <c r="CVX710" s="10" t="s">
        <v>223</v>
      </c>
      <c r="CVY710" s="10" t="s">
        <v>223</v>
      </c>
      <c r="CVZ710" s="10" t="s">
        <v>223</v>
      </c>
      <c r="CWA710" s="10" t="s">
        <v>223</v>
      </c>
      <c r="CWB710" s="10" t="s">
        <v>223</v>
      </c>
      <c r="CWC710" s="10" t="s">
        <v>223</v>
      </c>
      <c r="CWD710" s="10" t="s">
        <v>223</v>
      </c>
      <c r="CWE710" s="10" t="s">
        <v>223</v>
      </c>
      <c r="CWF710" s="10" t="s">
        <v>223</v>
      </c>
      <c r="CWG710" s="10" t="s">
        <v>223</v>
      </c>
      <c r="CWH710" s="10" t="s">
        <v>223</v>
      </c>
      <c r="CWI710" s="10" t="s">
        <v>223</v>
      </c>
      <c r="CWJ710" s="10" t="s">
        <v>223</v>
      </c>
      <c r="CWK710" s="10" t="s">
        <v>223</v>
      </c>
      <c r="CWL710" s="10" t="s">
        <v>223</v>
      </c>
      <c r="CWM710" s="10" t="s">
        <v>223</v>
      </c>
      <c r="CWN710" s="10" t="s">
        <v>223</v>
      </c>
      <c r="CWO710" s="10" t="s">
        <v>223</v>
      </c>
      <c r="CWP710" s="10" t="s">
        <v>223</v>
      </c>
      <c r="CWQ710" s="10" t="s">
        <v>223</v>
      </c>
      <c r="CWR710" s="10" t="s">
        <v>223</v>
      </c>
      <c r="CWS710" s="10" t="s">
        <v>223</v>
      </c>
      <c r="CWT710" s="10" t="s">
        <v>223</v>
      </c>
      <c r="CWU710" s="10" t="s">
        <v>223</v>
      </c>
      <c r="CWV710" s="10" t="s">
        <v>223</v>
      </c>
      <c r="CWW710" s="10" t="s">
        <v>223</v>
      </c>
      <c r="CWX710" s="10" t="s">
        <v>223</v>
      </c>
      <c r="CWY710" s="10" t="s">
        <v>223</v>
      </c>
      <c r="CWZ710" s="10" t="s">
        <v>223</v>
      </c>
      <c r="CXA710" s="10" t="s">
        <v>223</v>
      </c>
      <c r="CXB710" s="10" t="s">
        <v>223</v>
      </c>
      <c r="CXC710" s="10" t="s">
        <v>223</v>
      </c>
      <c r="CXD710" s="10" t="s">
        <v>223</v>
      </c>
      <c r="CXE710" s="10" t="s">
        <v>223</v>
      </c>
      <c r="CXF710" s="10" t="s">
        <v>223</v>
      </c>
      <c r="CXG710" s="10" t="s">
        <v>223</v>
      </c>
      <c r="CXH710" s="10" t="s">
        <v>223</v>
      </c>
      <c r="CXI710" s="10" t="s">
        <v>223</v>
      </c>
      <c r="CXJ710" s="10" t="s">
        <v>223</v>
      </c>
      <c r="CXK710" s="10" t="s">
        <v>223</v>
      </c>
      <c r="CXL710" s="10" t="s">
        <v>223</v>
      </c>
      <c r="CXM710" s="10" t="s">
        <v>223</v>
      </c>
      <c r="CXN710" s="10" t="s">
        <v>223</v>
      </c>
      <c r="CXO710" s="10" t="s">
        <v>223</v>
      </c>
      <c r="CXP710" s="10" t="s">
        <v>223</v>
      </c>
      <c r="CXQ710" s="10" t="s">
        <v>223</v>
      </c>
      <c r="CXR710" s="10" t="s">
        <v>223</v>
      </c>
      <c r="CXS710" s="10" t="s">
        <v>223</v>
      </c>
      <c r="CXT710" s="10" t="s">
        <v>223</v>
      </c>
      <c r="CXU710" s="10" t="s">
        <v>223</v>
      </c>
      <c r="CXV710" s="10" t="s">
        <v>223</v>
      </c>
      <c r="CXW710" s="10" t="s">
        <v>223</v>
      </c>
      <c r="CXX710" s="10" t="s">
        <v>223</v>
      </c>
      <c r="CXY710" s="10" t="s">
        <v>223</v>
      </c>
      <c r="CXZ710" s="10" t="s">
        <v>223</v>
      </c>
      <c r="CYA710" s="10" t="s">
        <v>223</v>
      </c>
      <c r="CYB710" s="10" t="s">
        <v>223</v>
      </c>
      <c r="CYC710" s="10" t="s">
        <v>223</v>
      </c>
      <c r="CYD710" s="10" t="s">
        <v>223</v>
      </c>
      <c r="CYE710" s="10" t="s">
        <v>223</v>
      </c>
      <c r="CYF710" s="10" t="s">
        <v>223</v>
      </c>
      <c r="CYG710" s="10" t="s">
        <v>223</v>
      </c>
      <c r="CYH710" s="10" t="s">
        <v>223</v>
      </c>
      <c r="CYI710" s="10" t="s">
        <v>223</v>
      </c>
      <c r="CYJ710" s="10" t="s">
        <v>223</v>
      </c>
      <c r="CYK710" s="10" t="s">
        <v>223</v>
      </c>
      <c r="CYL710" s="10" t="s">
        <v>223</v>
      </c>
      <c r="CYM710" s="10" t="s">
        <v>223</v>
      </c>
      <c r="CYN710" s="10" t="s">
        <v>223</v>
      </c>
      <c r="CYO710" s="10" t="s">
        <v>223</v>
      </c>
      <c r="CYP710" s="10" t="s">
        <v>223</v>
      </c>
      <c r="CYQ710" s="10" t="s">
        <v>223</v>
      </c>
      <c r="CYR710" s="10" t="s">
        <v>223</v>
      </c>
      <c r="CYS710" s="10" t="s">
        <v>223</v>
      </c>
      <c r="CYT710" s="10" t="s">
        <v>223</v>
      </c>
      <c r="CYU710" s="10" t="s">
        <v>223</v>
      </c>
      <c r="CYV710" s="10" t="s">
        <v>223</v>
      </c>
      <c r="CYW710" s="10" t="s">
        <v>223</v>
      </c>
      <c r="CYX710" s="10" t="s">
        <v>223</v>
      </c>
      <c r="CYY710" s="10" t="s">
        <v>223</v>
      </c>
      <c r="CYZ710" s="10" t="s">
        <v>223</v>
      </c>
      <c r="CZA710" s="10" t="s">
        <v>223</v>
      </c>
      <c r="CZB710" s="10" t="s">
        <v>223</v>
      </c>
      <c r="CZC710" s="10" t="s">
        <v>223</v>
      </c>
      <c r="CZD710" s="10" t="s">
        <v>223</v>
      </c>
      <c r="CZE710" s="10" t="s">
        <v>223</v>
      </c>
      <c r="CZF710" s="10" t="s">
        <v>223</v>
      </c>
      <c r="CZG710" s="10" t="s">
        <v>223</v>
      </c>
      <c r="CZH710" s="10" t="s">
        <v>223</v>
      </c>
      <c r="CZI710" s="10" t="s">
        <v>223</v>
      </c>
      <c r="CZJ710" s="10" t="s">
        <v>223</v>
      </c>
      <c r="CZK710" s="10" t="s">
        <v>223</v>
      </c>
      <c r="CZL710" s="10" t="s">
        <v>223</v>
      </c>
      <c r="CZM710" s="10" t="s">
        <v>223</v>
      </c>
      <c r="CZN710" s="10" t="s">
        <v>223</v>
      </c>
      <c r="CZO710" s="10" t="s">
        <v>223</v>
      </c>
      <c r="CZP710" s="10" t="s">
        <v>223</v>
      </c>
      <c r="CZQ710" s="10" t="s">
        <v>223</v>
      </c>
      <c r="CZR710" s="10" t="s">
        <v>223</v>
      </c>
      <c r="CZS710" s="10" t="s">
        <v>223</v>
      </c>
      <c r="CZT710" s="10" t="s">
        <v>223</v>
      </c>
      <c r="CZU710" s="10" t="s">
        <v>223</v>
      </c>
      <c r="CZV710" s="10" t="s">
        <v>223</v>
      </c>
      <c r="CZW710" s="10" t="s">
        <v>223</v>
      </c>
      <c r="CZX710" s="10" t="s">
        <v>223</v>
      </c>
      <c r="CZY710" s="10" t="s">
        <v>223</v>
      </c>
      <c r="CZZ710" s="10" t="s">
        <v>223</v>
      </c>
      <c r="DAA710" s="10" t="s">
        <v>223</v>
      </c>
      <c r="DAB710" s="10" t="s">
        <v>223</v>
      </c>
      <c r="DAC710" s="10" t="s">
        <v>223</v>
      </c>
      <c r="DAD710" s="10" t="s">
        <v>223</v>
      </c>
      <c r="DAE710" s="10" t="s">
        <v>223</v>
      </c>
      <c r="DAF710" s="10" t="s">
        <v>223</v>
      </c>
      <c r="DAG710" s="10" t="s">
        <v>223</v>
      </c>
      <c r="DAH710" s="10" t="s">
        <v>223</v>
      </c>
      <c r="DAI710" s="10" t="s">
        <v>223</v>
      </c>
      <c r="DAJ710" s="10" t="s">
        <v>223</v>
      </c>
      <c r="DAK710" s="10" t="s">
        <v>223</v>
      </c>
      <c r="DAL710" s="10" t="s">
        <v>223</v>
      </c>
      <c r="DAM710" s="10" t="s">
        <v>223</v>
      </c>
      <c r="DAN710" s="10" t="s">
        <v>223</v>
      </c>
      <c r="DAO710" s="10" t="s">
        <v>223</v>
      </c>
      <c r="DAP710" s="10" t="s">
        <v>223</v>
      </c>
      <c r="DAQ710" s="10" t="s">
        <v>223</v>
      </c>
      <c r="DAR710" s="10" t="s">
        <v>223</v>
      </c>
      <c r="DAS710" s="10" t="s">
        <v>223</v>
      </c>
      <c r="DAT710" s="10" t="s">
        <v>223</v>
      </c>
      <c r="DAU710" s="10" t="s">
        <v>223</v>
      </c>
      <c r="DAV710" s="10" t="s">
        <v>223</v>
      </c>
      <c r="DAW710" s="10" t="s">
        <v>223</v>
      </c>
      <c r="DAX710" s="10" t="s">
        <v>223</v>
      </c>
      <c r="DAY710" s="10" t="s">
        <v>223</v>
      </c>
      <c r="DAZ710" s="10" t="s">
        <v>223</v>
      </c>
      <c r="DBA710" s="10" t="s">
        <v>223</v>
      </c>
      <c r="DBB710" s="10" t="s">
        <v>223</v>
      </c>
      <c r="DBC710" s="10" t="s">
        <v>223</v>
      </c>
      <c r="DBD710" s="10" t="s">
        <v>223</v>
      </c>
      <c r="DBE710" s="10" t="s">
        <v>223</v>
      </c>
      <c r="DBF710" s="10" t="s">
        <v>223</v>
      </c>
      <c r="DBG710" s="10" t="s">
        <v>223</v>
      </c>
      <c r="DBH710" s="10" t="s">
        <v>223</v>
      </c>
      <c r="DBI710" s="10" t="s">
        <v>223</v>
      </c>
      <c r="DBJ710" s="10" t="s">
        <v>223</v>
      </c>
      <c r="DBK710" s="10" t="s">
        <v>223</v>
      </c>
      <c r="DBL710" s="10" t="s">
        <v>223</v>
      </c>
      <c r="DBM710" s="10" t="s">
        <v>223</v>
      </c>
      <c r="DBN710" s="10" t="s">
        <v>223</v>
      </c>
      <c r="DBO710" s="10" t="s">
        <v>223</v>
      </c>
      <c r="DBP710" s="10" t="s">
        <v>223</v>
      </c>
      <c r="DBQ710" s="10" t="s">
        <v>223</v>
      </c>
      <c r="DBR710" s="10" t="s">
        <v>223</v>
      </c>
      <c r="DBS710" s="10" t="s">
        <v>223</v>
      </c>
      <c r="DBT710" s="10" t="s">
        <v>223</v>
      </c>
      <c r="DBU710" s="10" t="s">
        <v>223</v>
      </c>
      <c r="DBV710" s="10" t="s">
        <v>223</v>
      </c>
      <c r="DBW710" s="10" t="s">
        <v>223</v>
      </c>
      <c r="DBX710" s="10" t="s">
        <v>223</v>
      </c>
      <c r="DBY710" s="10" t="s">
        <v>223</v>
      </c>
      <c r="DBZ710" s="10" t="s">
        <v>223</v>
      </c>
      <c r="DCA710" s="10" t="s">
        <v>223</v>
      </c>
      <c r="DCB710" s="10" t="s">
        <v>223</v>
      </c>
      <c r="DCC710" s="10" t="s">
        <v>223</v>
      </c>
      <c r="DCD710" s="10" t="s">
        <v>223</v>
      </c>
      <c r="DCE710" s="10" t="s">
        <v>223</v>
      </c>
      <c r="DCF710" s="10" t="s">
        <v>223</v>
      </c>
      <c r="DCG710" s="10" t="s">
        <v>223</v>
      </c>
      <c r="DCH710" s="10" t="s">
        <v>223</v>
      </c>
      <c r="DCI710" s="10" t="s">
        <v>223</v>
      </c>
      <c r="DCJ710" s="10" t="s">
        <v>223</v>
      </c>
      <c r="DCK710" s="10" t="s">
        <v>223</v>
      </c>
      <c r="DCL710" s="10" t="s">
        <v>223</v>
      </c>
      <c r="DCM710" s="10" t="s">
        <v>223</v>
      </c>
      <c r="DCN710" s="10" t="s">
        <v>223</v>
      </c>
      <c r="DCO710" s="10" t="s">
        <v>223</v>
      </c>
      <c r="DCP710" s="10" t="s">
        <v>223</v>
      </c>
      <c r="DCQ710" s="10" t="s">
        <v>223</v>
      </c>
      <c r="DCR710" s="10" t="s">
        <v>223</v>
      </c>
      <c r="DCS710" s="10" t="s">
        <v>223</v>
      </c>
      <c r="DCT710" s="10" t="s">
        <v>223</v>
      </c>
      <c r="DCU710" s="10" t="s">
        <v>223</v>
      </c>
      <c r="DCV710" s="10" t="s">
        <v>223</v>
      </c>
      <c r="DCW710" s="10" t="s">
        <v>223</v>
      </c>
      <c r="DCX710" s="10" t="s">
        <v>223</v>
      </c>
      <c r="DCY710" s="10" t="s">
        <v>223</v>
      </c>
      <c r="DCZ710" s="10" t="s">
        <v>223</v>
      </c>
      <c r="DDA710" s="10" t="s">
        <v>223</v>
      </c>
      <c r="DDB710" s="10" t="s">
        <v>223</v>
      </c>
      <c r="DDC710" s="10" t="s">
        <v>223</v>
      </c>
      <c r="DDD710" s="10" t="s">
        <v>223</v>
      </c>
      <c r="DDE710" s="10" t="s">
        <v>223</v>
      </c>
      <c r="DDF710" s="10" t="s">
        <v>223</v>
      </c>
      <c r="DDG710" s="10" t="s">
        <v>223</v>
      </c>
      <c r="DDH710" s="10" t="s">
        <v>223</v>
      </c>
      <c r="DDI710" s="10" t="s">
        <v>223</v>
      </c>
      <c r="DDJ710" s="10" t="s">
        <v>223</v>
      </c>
      <c r="DDK710" s="10" t="s">
        <v>223</v>
      </c>
      <c r="DDL710" s="10" t="s">
        <v>223</v>
      </c>
      <c r="DDM710" s="10" t="s">
        <v>223</v>
      </c>
      <c r="DDN710" s="10" t="s">
        <v>223</v>
      </c>
      <c r="DDO710" s="10" t="s">
        <v>223</v>
      </c>
      <c r="DDP710" s="10" t="s">
        <v>223</v>
      </c>
      <c r="DDQ710" s="10" t="s">
        <v>223</v>
      </c>
      <c r="DDR710" s="10" t="s">
        <v>223</v>
      </c>
      <c r="DDS710" s="10" t="s">
        <v>223</v>
      </c>
      <c r="DDT710" s="10" t="s">
        <v>223</v>
      </c>
      <c r="DDU710" s="10" t="s">
        <v>223</v>
      </c>
      <c r="DDV710" s="10" t="s">
        <v>223</v>
      </c>
      <c r="DDW710" s="10" t="s">
        <v>223</v>
      </c>
      <c r="DDX710" s="10" t="s">
        <v>223</v>
      </c>
      <c r="DDY710" s="10" t="s">
        <v>223</v>
      </c>
      <c r="DDZ710" s="10" t="s">
        <v>223</v>
      </c>
      <c r="DEA710" s="10" t="s">
        <v>223</v>
      </c>
      <c r="DEB710" s="10" t="s">
        <v>223</v>
      </c>
      <c r="DEC710" s="10" t="s">
        <v>223</v>
      </c>
      <c r="DED710" s="10" t="s">
        <v>223</v>
      </c>
      <c r="DEE710" s="10" t="s">
        <v>223</v>
      </c>
      <c r="DEF710" s="10" t="s">
        <v>223</v>
      </c>
      <c r="DEG710" s="10" t="s">
        <v>223</v>
      </c>
      <c r="DEH710" s="10" t="s">
        <v>223</v>
      </c>
      <c r="DEI710" s="10" t="s">
        <v>223</v>
      </c>
      <c r="DEJ710" s="10" t="s">
        <v>223</v>
      </c>
      <c r="DEK710" s="10" t="s">
        <v>223</v>
      </c>
      <c r="DEL710" s="10" t="s">
        <v>223</v>
      </c>
      <c r="DEM710" s="10" t="s">
        <v>223</v>
      </c>
      <c r="DEN710" s="10" t="s">
        <v>223</v>
      </c>
      <c r="DEO710" s="10" t="s">
        <v>223</v>
      </c>
      <c r="DEP710" s="10" t="s">
        <v>223</v>
      </c>
      <c r="DEQ710" s="10" t="s">
        <v>223</v>
      </c>
      <c r="DER710" s="10" t="s">
        <v>223</v>
      </c>
      <c r="DES710" s="10" t="s">
        <v>223</v>
      </c>
      <c r="DET710" s="10" t="s">
        <v>223</v>
      </c>
      <c r="DEU710" s="10" t="s">
        <v>223</v>
      </c>
      <c r="DEV710" s="10" t="s">
        <v>223</v>
      </c>
      <c r="DEW710" s="10" t="s">
        <v>223</v>
      </c>
      <c r="DEX710" s="10" t="s">
        <v>223</v>
      </c>
      <c r="DEY710" s="10" t="s">
        <v>223</v>
      </c>
      <c r="DEZ710" s="10" t="s">
        <v>223</v>
      </c>
      <c r="DFA710" s="10" t="s">
        <v>223</v>
      </c>
      <c r="DFB710" s="10" t="s">
        <v>223</v>
      </c>
      <c r="DFC710" s="10" t="s">
        <v>223</v>
      </c>
      <c r="DFD710" s="10" t="s">
        <v>223</v>
      </c>
      <c r="DFE710" s="10" t="s">
        <v>223</v>
      </c>
      <c r="DFF710" s="10" t="s">
        <v>223</v>
      </c>
      <c r="DFG710" s="10" t="s">
        <v>223</v>
      </c>
      <c r="DFH710" s="10" t="s">
        <v>223</v>
      </c>
      <c r="DFI710" s="10" t="s">
        <v>223</v>
      </c>
      <c r="DFJ710" s="10" t="s">
        <v>223</v>
      </c>
      <c r="DFK710" s="10" t="s">
        <v>223</v>
      </c>
      <c r="DFL710" s="10" t="s">
        <v>223</v>
      </c>
      <c r="DFM710" s="10" t="s">
        <v>223</v>
      </c>
      <c r="DFN710" s="10" t="s">
        <v>223</v>
      </c>
      <c r="DFO710" s="10" t="s">
        <v>223</v>
      </c>
      <c r="DFP710" s="10" t="s">
        <v>223</v>
      </c>
      <c r="DFQ710" s="10" t="s">
        <v>223</v>
      </c>
      <c r="DFR710" s="10" t="s">
        <v>223</v>
      </c>
      <c r="DFS710" s="10" t="s">
        <v>223</v>
      </c>
      <c r="DFT710" s="10" t="s">
        <v>223</v>
      </c>
      <c r="DFU710" s="10" t="s">
        <v>223</v>
      </c>
      <c r="DFV710" s="10" t="s">
        <v>223</v>
      </c>
      <c r="DFW710" s="10" t="s">
        <v>223</v>
      </c>
      <c r="DFX710" s="10" t="s">
        <v>223</v>
      </c>
      <c r="DFY710" s="10" t="s">
        <v>223</v>
      </c>
      <c r="DFZ710" s="10" t="s">
        <v>223</v>
      </c>
      <c r="DGA710" s="10" t="s">
        <v>223</v>
      </c>
      <c r="DGB710" s="10" t="s">
        <v>223</v>
      </c>
      <c r="DGC710" s="10" t="s">
        <v>223</v>
      </c>
      <c r="DGD710" s="10" t="s">
        <v>223</v>
      </c>
      <c r="DGE710" s="10" t="s">
        <v>223</v>
      </c>
      <c r="DGF710" s="10" t="s">
        <v>223</v>
      </c>
      <c r="DGG710" s="10" t="s">
        <v>223</v>
      </c>
      <c r="DGH710" s="10" t="s">
        <v>223</v>
      </c>
      <c r="DGI710" s="10" t="s">
        <v>223</v>
      </c>
      <c r="DGJ710" s="10" t="s">
        <v>223</v>
      </c>
      <c r="DGK710" s="10" t="s">
        <v>223</v>
      </c>
      <c r="DGL710" s="10" t="s">
        <v>223</v>
      </c>
      <c r="DGM710" s="10" t="s">
        <v>223</v>
      </c>
      <c r="DGN710" s="10" t="s">
        <v>223</v>
      </c>
      <c r="DGO710" s="10" t="s">
        <v>223</v>
      </c>
      <c r="DGP710" s="10" t="s">
        <v>223</v>
      </c>
      <c r="DGQ710" s="10" t="s">
        <v>223</v>
      </c>
      <c r="DGR710" s="10" t="s">
        <v>223</v>
      </c>
      <c r="DGS710" s="10" t="s">
        <v>223</v>
      </c>
      <c r="DGT710" s="10" t="s">
        <v>223</v>
      </c>
      <c r="DGU710" s="10" t="s">
        <v>223</v>
      </c>
      <c r="DGV710" s="10" t="s">
        <v>223</v>
      </c>
      <c r="DGW710" s="10" t="s">
        <v>223</v>
      </c>
      <c r="DGX710" s="10" t="s">
        <v>223</v>
      </c>
      <c r="DGY710" s="10" t="s">
        <v>223</v>
      </c>
      <c r="DGZ710" s="10" t="s">
        <v>223</v>
      </c>
      <c r="DHA710" s="10" t="s">
        <v>223</v>
      </c>
      <c r="DHB710" s="10" t="s">
        <v>223</v>
      </c>
      <c r="DHC710" s="10" t="s">
        <v>223</v>
      </c>
      <c r="DHD710" s="10" t="s">
        <v>223</v>
      </c>
      <c r="DHE710" s="10" t="s">
        <v>223</v>
      </c>
      <c r="DHF710" s="10" t="s">
        <v>223</v>
      </c>
      <c r="DHG710" s="10" t="s">
        <v>223</v>
      </c>
      <c r="DHH710" s="10" t="s">
        <v>223</v>
      </c>
      <c r="DHI710" s="10" t="s">
        <v>223</v>
      </c>
      <c r="DHJ710" s="10" t="s">
        <v>223</v>
      </c>
      <c r="DHK710" s="10" t="s">
        <v>223</v>
      </c>
      <c r="DHL710" s="10" t="s">
        <v>223</v>
      </c>
      <c r="DHM710" s="10" t="s">
        <v>223</v>
      </c>
      <c r="DHN710" s="10" t="s">
        <v>223</v>
      </c>
      <c r="DHO710" s="10" t="s">
        <v>223</v>
      </c>
      <c r="DHP710" s="10" t="s">
        <v>223</v>
      </c>
      <c r="DHQ710" s="10" t="s">
        <v>223</v>
      </c>
      <c r="DHR710" s="10" t="s">
        <v>223</v>
      </c>
      <c r="DHS710" s="10" t="s">
        <v>223</v>
      </c>
      <c r="DHT710" s="10" t="s">
        <v>223</v>
      </c>
      <c r="DHU710" s="10" t="s">
        <v>223</v>
      </c>
      <c r="DHV710" s="10" t="s">
        <v>223</v>
      </c>
      <c r="DHW710" s="10" t="s">
        <v>223</v>
      </c>
      <c r="DHX710" s="10" t="s">
        <v>223</v>
      </c>
      <c r="DHY710" s="10" t="s">
        <v>223</v>
      </c>
      <c r="DHZ710" s="10" t="s">
        <v>223</v>
      </c>
      <c r="DIA710" s="10" t="s">
        <v>223</v>
      </c>
      <c r="DIB710" s="10" t="s">
        <v>223</v>
      </c>
      <c r="DIC710" s="10" t="s">
        <v>223</v>
      </c>
      <c r="DID710" s="10" t="s">
        <v>223</v>
      </c>
      <c r="DIE710" s="10" t="s">
        <v>223</v>
      </c>
      <c r="DIF710" s="10" t="s">
        <v>223</v>
      </c>
      <c r="DIG710" s="10" t="s">
        <v>223</v>
      </c>
      <c r="DIH710" s="10" t="s">
        <v>223</v>
      </c>
      <c r="DII710" s="10" t="s">
        <v>223</v>
      </c>
      <c r="DIJ710" s="10" t="s">
        <v>223</v>
      </c>
      <c r="DIK710" s="10" t="s">
        <v>223</v>
      </c>
      <c r="DIL710" s="10" t="s">
        <v>223</v>
      </c>
      <c r="DIM710" s="10" t="s">
        <v>223</v>
      </c>
      <c r="DIN710" s="10" t="s">
        <v>223</v>
      </c>
      <c r="DIO710" s="10" t="s">
        <v>223</v>
      </c>
      <c r="DIP710" s="10" t="s">
        <v>223</v>
      </c>
      <c r="DIQ710" s="10" t="s">
        <v>223</v>
      </c>
      <c r="DIR710" s="10" t="s">
        <v>223</v>
      </c>
      <c r="DIS710" s="10" t="s">
        <v>223</v>
      </c>
      <c r="DIT710" s="10" t="s">
        <v>223</v>
      </c>
      <c r="DIU710" s="10" t="s">
        <v>223</v>
      </c>
      <c r="DIV710" s="10" t="s">
        <v>223</v>
      </c>
      <c r="DIW710" s="10" t="s">
        <v>223</v>
      </c>
      <c r="DIX710" s="10" t="s">
        <v>223</v>
      </c>
      <c r="DIY710" s="10" t="s">
        <v>223</v>
      </c>
      <c r="DIZ710" s="10" t="s">
        <v>223</v>
      </c>
      <c r="DJA710" s="10" t="s">
        <v>223</v>
      </c>
      <c r="DJB710" s="10" t="s">
        <v>223</v>
      </c>
      <c r="DJC710" s="10" t="s">
        <v>223</v>
      </c>
      <c r="DJD710" s="10" t="s">
        <v>223</v>
      </c>
      <c r="DJE710" s="10" t="s">
        <v>223</v>
      </c>
      <c r="DJF710" s="10" t="s">
        <v>223</v>
      </c>
      <c r="DJG710" s="10" t="s">
        <v>223</v>
      </c>
      <c r="DJH710" s="10" t="s">
        <v>223</v>
      </c>
      <c r="DJI710" s="10" t="s">
        <v>223</v>
      </c>
      <c r="DJJ710" s="10" t="s">
        <v>223</v>
      </c>
      <c r="DJK710" s="10" t="s">
        <v>223</v>
      </c>
      <c r="DJL710" s="10" t="s">
        <v>223</v>
      </c>
      <c r="DJM710" s="10" t="s">
        <v>223</v>
      </c>
      <c r="DJN710" s="10" t="s">
        <v>223</v>
      </c>
      <c r="DJO710" s="10" t="s">
        <v>223</v>
      </c>
      <c r="DJP710" s="10" t="s">
        <v>223</v>
      </c>
      <c r="DJQ710" s="10" t="s">
        <v>223</v>
      </c>
      <c r="DJR710" s="10" t="s">
        <v>223</v>
      </c>
      <c r="DJS710" s="10" t="s">
        <v>223</v>
      </c>
      <c r="DJT710" s="10" t="s">
        <v>223</v>
      </c>
      <c r="DJU710" s="10" t="s">
        <v>223</v>
      </c>
      <c r="DJV710" s="10" t="s">
        <v>223</v>
      </c>
      <c r="DJW710" s="10" t="s">
        <v>223</v>
      </c>
      <c r="DJX710" s="10" t="s">
        <v>223</v>
      </c>
      <c r="DJY710" s="10" t="s">
        <v>223</v>
      </c>
      <c r="DJZ710" s="10" t="s">
        <v>223</v>
      </c>
      <c r="DKA710" s="10" t="s">
        <v>223</v>
      </c>
      <c r="DKB710" s="10" t="s">
        <v>223</v>
      </c>
      <c r="DKC710" s="10" t="s">
        <v>223</v>
      </c>
      <c r="DKD710" s="10" t="s">
        <v>223</v>
      </c>
      <c r="DKE710" s="10" t="s">
        <v>223</v>
      </c>
      <c r="DKF710" s="10" t="s">
        <v>223</v>
      </c>
      <c r="DKG710" s="10" t="s">
        <v>223</v>
      </c>
      <c r="DKH710" s="10" t="s">
        <v>223</v>
      </c>
      <c r="DKI710" s="10" t="s">
        <v>223</v>
      </c>
      <c r="DKJ710" s="10" t="s">
        <v>223</v>
      </c>
      <c r="DKK710" s="10" t="s">
        <v>223</v>
      </c>
      <c r="DKL710" s="10" t="s">
        <v>223</v>
      </c>
      <c r="DKM710" s="10" t="s">
        <v>223</v>
      </c>
      <c r="DKN710" s="10" t="s">
        <v>223</v>
      </c>
      <c r="DKO710" s="10" t="s">
        <v>223</v>
      </c>
      <c r="DKP710" s="10" t="s">
        <v>223</v>
      </c>
      <c r="DKQ710" s="10" t="s">
        <v>223</v>
      </c>
      <c r="DKR710" s="10" t="s">
        <v>223</v>
      </c>
      <c r="DKS710" s="10" t="s">
        <v>223</v>
      </c>
      <c r="DKT710" s="10" t="s">
        <v>223</v>
      </c>
      <c r="DKU710" s="10" t="s">
        <v>223</v>
      </c>
      <c r="DKV710" s="10" t="s">
        <v>223</v>
      </c>
      <c r="DKW710" s="10" t="s">
        <v>223</v>
      </c>
      <c r="DKX710" s="10" t="s">
        <v>223</v>
      </c>
      <c r="DKY710" s="10" t="s">
        <v>223</v>
      </c>
      <c r="DKZ710" s="10" t="s">
        <v>223</v>
      </c>
      <c r="DLA710" s="10" t="s">
        <v>223</v>
      </c>
      <c r="DLB710" s="10" t="s">
        <v>223</v>
      </c>
      <c r="DLC710" s="10" t="s">
        <v>223</v>
      </c>
      <c r="DLD710" s="10" t="s">
        <v>223</v>
      </c>
      <c r="DLE710" s="10" t="s">
        <v>223</v>
      </c>
      <c r="DLF710" s="10" t="s">
        <v>223</v>
      </c>
      <c r="DLG710" s="10" t="s">
        <v>223</v>
      </c>
      <c r="DLH710" s="10" t="s">
        <v>223</v>
      </c>
      <c r="DLI710" s="10" t="s">
        <v>223</v>
      </c>
      <c r="DLJ710" s="10" t="s">
        <v>223</v>
      </c>
      <c r="DLK710" s="10" t="s">
        <v>223</v>
      </c>
      <c r="DLL710" s="10" t="s">
        <v>223</v>
      </c>
      <c r="DLM710" s="10" t="s">
        <v>223</v>
      </c>
      <c r="DLN710" s="10" t="s">
        <v>223</v>
      </c>
      <c r="DLO710" s="10" t="s">
        <v>223</v>
      </c>
      <c r="DLP710" s="10" t="s">
        <v>223</v>
      </c>
      <c r="DLQ710" s="10" t="s">
        <v>223</v>
      </c>
      <c r="DLR710" s="10" t="s">
        <v>223</v>
      </c>
      <c r="DLS710" s="10" t="s">
        <v>223</v>
      </c>
      <c r="DLT710" s="10" t="s">
        <v>223</v>
      </c>
      <c r="DLU710" s="10" t="s">
        <v>223</v>
      </c>
      <c r="DLV710" s="10" t="s">
        <v>223</v>
      </c>
      <c r="DLW710" s="10" t="s">
        <v>223</v>
      </c>
      <c r="DLX710" s="10" t="s">
        <v>223</v>
      </c>
      <c r="DLY710" s="10" t="s">
        <v>223</v>
      </c>
      <c r="DLZ710" s="10" t="s">
        <v>223</v>
      </c>
      <c r="DMA710" s="10" t="s">
        <v>223</v>
      </c>
      <c r="DMB710" s="10" t="s">
        <v>223</v>
      </c>
      <c r="DMC710" s="10" t="s">
        <v>223</v>
      </c>
      <c r="DMD710" s="10" t="s">
        <v>223</v>
      </c>
      <c r="DME710" s="10" t="s">
        <v>223</v>
      </c>
      <c r="DMF710" s="10" t="s">
        <v>223</v>
      </c>
      <c r="DMG710" s="10" t="s">
        <v>223</v>
      </c>
      <c r="DMH710" s="10" t="s">
        <v>223</v>
      </c>
      <c r="DMI710" s="10" t="s">
        <v>223</v>
      </c>
      <c r="DMJ710" s="10" t="s">
        <v>223</v>
      </c>
      <c r="DMK710" s="10" t="s">
        <v>223</v>
      </c>
      <c r="DML710" s="10" t="s">
        <v>223</v>
      </c>
      <c r="DMM710" s="10" t="s">
        <v>223</v>
      </c>
      <c r="DMN710" s="10" t="s">
        <v>223</v>
      </c>
      <c r="DMO710" s="10" t="s">
        <v>223</v>
      </c>
      <c r="DMP710" s="10" t="s">
        <v>223</v>
      </c>
      <c r="DMQ710" s="10" t="s">
        <v>223</v>
      </c>
      <c r="DMR710" s="10" t="s">
        <v>223</v>
      </c>
      <c r="DMS710" s="10" t="s">
        <v>223</v>
      </c>
      <c r="DMT710" s="10" t="s">
        <v>223</v>
      </c>
      <c r="DMU710" s="10" t="s">
        <v>223</v>
      </c>
      <c r="DMV710" s="10" t="s">
        <v>223</v>
      </c>
      <c r="DMW710" s="10" t="s">
        <v>223</v>
      </c>
      <c r="DMX710" s="10" t="s">
        <v>223</v>
      </c>
      <c r="DMY710" s="10" t="s">
        <v>223</v>
      </c>
      <c r="DMZ710" s="10" t="s">
        <v>223</v>
      </c>
      <c r="DNA710" s="10" t="s">
        <v>223</v>
      </c>
      <c r="DNB710" s="10" t="s">
        <v>223</v>
      </c>
      <c r="DNC710" s="10" t="s">
        <v>223</v>
      </c>
      <c r="DND710" s="10" t="s">
        <v>223</v>
      </c>
      <c r="DNE710" s="10" t="s">
        <v>223</v>
      </c>
      <c r="DNF710" s="10" t="s">
        <v>223</v>
      </c>
      <c r="DNG710" s="10" t="s">
        <v>223</v>
      </c>
      <c r="DNH710" s="10" t="s">
        <v>223</v>
      </c>
      <c r="DNI710" s="10" t="s">
        <v>223</v>
      </c>
      <c r="DNJ710" s="10" t="s">
        <v>223</v>
      </c>
      <c r="DNK710" s="10" t="s">
        <v>223</v>
      </c>
      <c r="DNL710" s="10" t="s">
        <v>223</v>
      </c>
      <c r="DNM710" s="10" t="s">
        <v>223</v>
      </c>
      <c r="DNN710" s="10" t="s">
        <v>223</v>
      </c>
      <c r="DNO710" s="10" t="s">
        <v>223</v>
      </c>
      <c r="DNP710" s="10" t="s">
        <v>223</v>
      </c>
      <c r="DNQ710" s="10" t="s">
        <v>223</v>
      </c>
      <c r="DNR710" s="10" t="s">
        <v>223</v>
      </c>
      <c r="DNS710" s="10" t="s">
        <v>223</v>
      </c>
      <c r="DNT710" s="10" t="s">
        <v>223</v>
      </c>
      <c r="DNU710" s="10" t="s">
        <v>223</v>
      </c>
      <c r="DNV710" s="10" t="s">
        <v>223</v>
      </c>
      <c r="DNW710" s="10" t="s">
        <v>223</v>
      </c>
      <c r="DNX710" s="10" t="s">
        <v>223</v>
      </c>
      <c r="DNY710" s="10" t="s">
        <v>223</v>
      </c>
      <c r="DNZ710" s="10" t="s">
        <v>223</v>
      </c>
      <c r="DOA710" s="10" t="s">
        <v>223</v>
      </c>
      <c r="DOB710" s="10" t="s">
        <v>223</v>
      </c>
      <c r="DOC710" s="10" t="s">
        <v>223</v>
      </c>
      <c r="DOD710" s="10" t="s">
        <v>223</v>
      </c>
      <c r="DOE710" s="10" t="s">
        <v>223</v>
      </c>
      <c r="DOF710" s="10" t="s">
        <v>223</v>
      </c>
      <c r="DOG710" s="10" t="s">
        <v>223</v>
      </c>
      <c r="DOH710" s="10" t="s">
        <v>223</v>
      </c>
      <c r="DOI710" s="10" t="s">
        <v>223</v>
      </c>
      <c r="DOJ710" s="10" t="s">
        <v>223</v>
      </c>
      <c r="DOK710" s="10" t="s">
        <v>223</v>
      </c>
      <c r="DOL710" s="10" t="s">
        <v>223</v>
      </c>
      <c r="DOM710" s="10" t="s">
        <v>223</v>
      </c>
      <c r="DON710" s="10" t="s">
        <v>223</v>
      </c>
      <c r="DOO710" s="10" t="s">
        <v>223</v>
      </c>
      <c r="DOP710" s="10" t="s">
        <v>223</v>
      </c>
      <c r="DOQ710" s="10" t="s">
        <v>223</v>
      </c>
      <c r="DOR710" s="10" t="s">
        <v>223</v>
      </c>
      <c r="DOS710" s="10" t="s">
        <v>223</v>
      </c>
      <c r="DOT710" s="10" t="s">
        <v>223</v>
      </c>
      <c r="DOU710" s="10" t="s">
        <v>223</v>
      </c>
      <c r="DOV710" s="10" t="s">
        <v>223</v>
      </c>
      <c r="DOW710" s="10" t="s">
        <v>223</v>
      </c>
      <c r="DOX710" s="10" t="s">
        <v>223</v>
      </c>
      <c r="DOY710" s="10" t="s">
        <v>223</v>
      </c>
      <c r="DOZ710" s="10" t="s">
        <v>223</v>
      </c>
      <c r="DPA710" s="10" t="s">
        <v>223</v>
      </c>
      <c r="DPB710" s="10" t="s">
        <v>223</v>
      </c>
      <c r="DPC710" s="10" t="s">
        <v>223</v>
      </c>
      <c r="DPD710" s="10" t="s">
        <v>223</v>
      </c>
      <c r="DPE710" s="10" t="s">
        <v>223</v>
      </c>
      <c r="DPF710" s="10" t="s">
        <v>223</v>
      </c>
      <c r="DPG710" s="10" t="s">
        <v>223</v>
      </c>
      <c r="DPH710" s="10" t="s">
        <v>223</v>
      </c>
      <c r="DPI710" s="10" t="s">
        <v>223</v>
      </c>
      <c r="DPJ710" s="10" t="s">
        <v>223</v>
      </c>
      <c r="DPK710" s="10" t="s">
        <v>223</v>
      </c>
      <c r="DPL710" s="10" t="s">
        <v>223</v>
      </c>
      <c r="DPM710" s="10" t="s">
        <v>223</v>
      </c>
      <c r="DPN710" s="10" t="s">
        <v>223</v>
      </c>
      <c r="DPO710" s="10" t="s">
        <v>223</v>
      </c>
      <c r="DPP710" s="10" t="s">
        <v>223</v>
      </c>
      <c r="DPQ710" s="10" t="s">
        <v>223</v>
      </c>
      <c r="DPR710" s="10" t="s">
        <v>223</v>
      </c>
      <c r="DPS710" s="10" t="s">
        <v>223</v>
      </c>
      <c r="DPT710" s="10" t="s">
        <v>223</v>
      </c>
      <c r="DPU710" s="10" t="s">
        <v>223</v>
      </c>
      <c r="DPV710" s="10" t="s">
        <v>223</v>
      </c>
      <c r="DPW710" s="10" t="s">
        <v>223</v>
      </c>
      <c r="DPX710" s="10" t="s">
        <v>223</v>
      </c>
      <c r="DPY710" s="10" t="s">
        <v>223</v>
      </c>
      <c r="DPZ710" s="10" t="s">
        <v>223</v>
      </c>
      <c r="DQA710" s="10" t="s">
        <v>223</v>
      </c>
      <c r="DQB710" s="10" t="s">
        <v>223</v>
      </c>
      <c r="DQC710" s="10" t="s">
        <v>223</v>
      </c>
      <c r="DQD710" s="10" t="s">
        <v>223</v>
      </c>
      <c r="DQE710" s="10" t="s">
        <v>223</v>
      </c>
      <c r="DQF710" s="10" t="s">
        <v>223</v>
      </c>
      <c r="DQG710" s="10" t="s">
        <v>223</v>
      </c>
      <c r="DQH710" s="10" t="s">
        <v>223</v>
      </c>
      <c r="DQI710" s="10" t="s">
        <v>223</v>
      </c>
      <c r="DQJ710" s="10" t="s">
        <v>223</v>
      </c>
      <c r="DQK710" s="10" t="s">
        <v>223</v>
      </c>
      <c r="DQL710" s="10" t="s">
        <v>223</v>
      </c>
      <c r="DQM710" s="10" t="s">
        <v>223</v>
      </c>
      <c r="DQN710" s="10" t="s">
        <v>223</v>
      </c>
      <c r="DQO710" s="10" t="s">
        <v>223</v>
      </c>
      <c r="DQP710" s="10" t="s">
        <v>223</v>
      </c>
      <c r="DQQ710" s="10" t="s">
        <v>223</v>
      </c>
      <c r="DQR710" s="10" t="s">
        <v>223</v>
      </c>
      <c r="DQS710" s="10" t="s">
        <v>223</v>
      </c>
      <c r="DQT710" s="10" t="s">
        <v>223</v>
      </c>
      <c r="DQU710" s="10" t="s">
        <v>223</v>
      </c>
      <c r="DQV710" s="10" t="s">
        <v>223</v>
      </c>
      <c r="DQW710" s="10" t="s">
        <v>223</v>
      </c>
      <c r="DQX710" s="10" t="s">
        <v>223</v>
      </c>
      <c r="DQY710" s="10" t="s">
        <v>223</v>
      </c>
      <c r="DQZ710" s="10" t="s">
        <v>223</v>
      </c>
      <c r="DRA710" s="10" t="s">
        <v>223</v>
      </c>
      <c r="DRB710" s="10" t="s">
        <v>223</v>
      </c>
      <c r="DRC710" s="10" t="s">
        <v>223</v>
      </c>
      <c r="DRD710" s="10" t="s">
        <v>223</v>
      </c>
      <c r="DRE710" s="10" t="s">
        <v>223</v>
      </c>
      <c r="DRF710" s="10" t="s">
        <v>223</v>
      </c>
      <c r="DRG710" s="10" t="s">
        <v>223</v>
      </c>
      <c r="DRH710" s="10" t="s">
        <v>223</v>
      </c>
      <c r="DRI710" s="10" t="s">
        <v>223</v>
      </c>
      <c r="DRJ710" s="10" t="s">
        <v>223</v>
      </c>
      <c r="DRK710" s="10" t="s">
        <v>223</v>
      </c>
      <c r="DRL710" s="10" t="s">
        <v>223</v>
      </c>
      <c r="DRM710" s="10" t="s">
        <v>223</v>
      </c>
      <c r="DRN710" s="10" t="s">
        <v>223</v>
      </c>
      <c r="DRO710" s="10" t="s">
        <v>223</v>
      </c>
      <c r="DRP710" s="10" t="s">
        <v>223</v>
      </c>
      <c r="DRQ710" s="10" t="s">
        <v>223</v>
      </c>
      <c r="DRR710" s="10" t="s">
        <v>223</v>
      </c>
      <c r="DRS710" s="10" t="s">
        <v>223</v>
      </c>
      <c r="DRT710" s="10" t="s">
        <v>223</v>
      </c>
      <c r="DRU710" s="10" t="s">
        <v>223</v>
      </c>
      <c r="DRV710" s="10" t="s">
        <v>223</v>
      </c>
      <c r="DRW710" s="10" t="s">
        <v>223</v>
      </c>
      <c r="DRX710" s="10" t="s">
        <v>223</v>
      </c>
      <c r="DRY710" s="10" t="s">
        <v>223</v>
      </c>
      <c r="DRZ710" s="10" t="s">
        <v>223</v>
      </c>
      <c r="DSA710" s="10" t="s">
        <v>223</v>
      </c>
      <c r="DSB710" s="10" t="s">
        <v>223</v>
      </c>
      <c r="DSC710" s="10" t="s">
        <v>223</v>
      </c>
      <c r="DSD710" s="10" t="s">
        <v>223</v>
      </c>
      <c r="DSE710" s="10" t="s">
        <v>223</v>
      </c>
      <c r="DSF710" s="10" t="s">
        <v>223</v>
      </c>
      <c r="DSG710" s="10" t="s">
        <v>223</v>
      </c>
      <c r="DSH710" s="10" t="s">
        <v>223</v>
      </c>
      <c r="DSI710" s="10" t="s">
        <v>223</v>
      </c>
      <c r="DSJ710" s="10" t="s">
        <v>223</v>
      </c>
      <c r="DSK710" s="10" t="s">
        <v>223</v>
      </c>
      <c r="DSL710" s="10" t="s">
        <v>223</v>
      </c>
      <c r="DSM710" s="10" t="s">
        <v>223</v>
      </c>
      <c r="DSN710" s="10" t="s">
        <v>223</v>
      </c>
      <c r="DSO710" s="10" t="s">
        <v>223</v>
      </c>
      <c r="DSP710" s="10" t="s">
        <v>223</v>
      </c>
      <c r="DSQ710" s="10" t="s">
        <v>223</v>
      </c>
      <c r="DSR710" s="10" t="s">
        <v>223</v>
      </c>
      <c r="DSS710" s="10" t="s">
        <v>223</v>
      </c>
      <c r="DST710" s="10" t="s">
        <v>223</v>
      </c>
      <c r="DSU710" s="10" t="s">
        <v>223</v>
      </c>
      <c r="DSV710" s="10" t="s">
        <v>223</v>
      </c>
      <c r="DSW710" s="10" t="s">
        <v>223</v>
      </c>
      <c r="DSX710" s="10" t="s">
        <v>223</v>
      </c>
      <c r="DSY710" s="10" t="s">
        <v>223</v>
      </c>
      <c r="DSZ710" s="10" t="s">
        <v>223</v>
      </c>
      <c r="DTA710" s="10" t="s">
        <v>223</v>
      </c>
      <c r="DTB710" s="10" t="s">
        <v>223</v>
      </c>
      <c r="DTC710" s="10" t="s">
        <v>223</v>
      </c>
      <c r="DTD710" s="10" t="s">
        <v>223</v>
      </c>
      <c r="DTE710" s="10" t="s">
        <v>223</v>
      </c>
      <c r="DTF710" s="10" t="s">
        <v>223</v>
      </c>
      <c r="DTG710" s="10" t="s">
        <v>223</v>
      </c>
      <c r="DTH710" s="10" t="s">
        <v>223</v>
      </c>
      <c r="DTI710" s="10" t="s">
        <v>223</v>
      </c>
      <c r="DTJ710" s="10" t="s">
        <v>223</v>
      </c>
      <c r="DTK710" s="10" t="s">
        <v>223</v>
      </c>
      <c r="DTL710" s="10" t="s">
        <v>223</v>
      </c>
      <c r="DTM710" s="10" t="s">
        <v>223</v>
      </c>
      <c r="DTN710" s="10" t="s">
        <v>223</v>
      </c>
      <c r="DTO710" s="10" t="s">
        <v>223</v>
      </c>
      <c r="DTP710" s="10" t="s">
        <v>223</v>
      </c>
      <c r="DTQ710" s="10" t="s">
        <v>223</v>
      </c>
      <c r="DTR710" s="10" t="s">
        <v>223</v>
      </c>
      <c r="DTS710" s="10" t="s">
        <v>223</v>
      </c>
      <c r="DTT710" s="10" t="s">
        <v>223</v>
      </c>
      <c r="DTU710" s="10" t="s">
        <v>223</v>
      </c>
      <c r="DTV710" s="10" t="s">
        <v>223</v>
      </c>
      <c r="DTW710" s="10" t="s">
        <v>223</v>
      </c>
      <c r="DTX710" s="10" t="s">
        <v>223</v>
      </c>
      <c r="DTY710" s="10" t="s">
        <v>223</v>
      </c>
      <c r="DTZ710" s="10" t="s">
        <v>223</v>
      </c>
      <c r="DUA710" s="10" t="s">
        <v>223</v>
      </c>
      <c r="DUB710" s="10" t="s">
        <v>223</v>
      </c>
      <c r="DUC710" s="10" t="s">
        <v>223</v>
      </c>
      <c r="DUD710" s="10" t="s">
        <v>223</v>
      </c>
      <c r="DUE710" s="10" t="s">
        <v>223</v>
      </c>
      <c r="DUF710" s="10" t="s">
        <v>223</v>
      </c>
      <c r="DUG710" s="10" t="s">
        <v>223</v>
      </c>
      <c r="DUH710" s="10" t="s">
        <v>223</v>
      </c>
      <c r="DUI710" s="10" t="s">
        <v>223</v>
      </c>
      <c r="DUJ710" s="10" t="s">
        <v>223</v>
      </c>
      <c r="DUK710" s="10" t="s">
        <v>223</v>
      </c>
      <c r="DUL710" s="10" t="s">
        <v>223</v>
      </c>
      <c r="DUM710" s="10" t="s">
        <v>223</v>
      </c>
      <c r="DUN710" s="10" t="s">
        <v>223</v>
      </c>
      <c r="DUO710" s="10" t="s">
        <v>223</v>
      </c>
      <c r="DUP710" s="10" t="s">
        <v>223</v>
      </c>
      <c r="DUQ710" s="10" t="s">
        <v>223</v>
      </c>
      <c r="DUR710" s="10" t="s">
        <v>223</v>
      </c>
      <c r="DUS710" s="10" t="s">
        <v>223</v>
      </c>
      <c r="DUT710" s="10" t="s">
        <v>223</v>
      </c>
      <c r="DUU710" s="10" t="s">
        <v>223</v>
      </c>
      <c r="DUV710" s="10" t="s">
        <v>223</v>
      </c>
      <c r="DUW710" s="10" t="s">
        <v>223</v>
      </c>
      <c r="DUX710" s="10" t="s">
        <v>223</v>
      </c>
      <c r="DUY710" s="10" t="s">
        <v>223</v>
      </c>
      <c r="DUZ710" s="10" t="s">
        <v>223</v>
      </c>
      <c r="DVA710" s="10" t="s">
        <v>223</v>
      </c>
      <c r="DVB710" s="10" t="s">
        <v>223</v>
      </c>
      <c r="DVC710" s="10" t="s">
        <v>223</v>
      </c>
      <c r="DVD710" s="10" t="s">
        <v>223</v>
      </c>
      <c r="DVE710" s="10" t="s">
        <v>223</v>
      </c>
      <c r="DVF710" s="10" t="s">
        <v>223</v>
      </c>
      <c r="DVG710" s="10" t="s">
        <v>223</v>
      </c>
      <c r="DVH710" s="10" t="s">
        <v>223</v>
      </c>
      <c r="DVI710" s="10" t="s">
        <v>223</v>
      </c>
      <c r="DVJ710" s="10" t="s">
        <v>223</v>
      </c>
      <c r="DVK710" s="10" t="s">
        <v>223</v>
      </c>
      <c r="DVL710" s="10" t="s">
        <v>223</v>
      </c>
      <c r="DVM710" s="10" t="s">
        <v>223</v>
      </c>
      <c r="DVN710" s="10" t="s">
        <v>223</v>
      </c>
      <c r="DVO710" s="10" t="s">
        <v>223</v>
      </c>
      <c r="DVP710" s="10" t="s">
        <v>223</v>
      </c>
      <c r="DVQ710" s="10" t="s">
        <v>223</v>
      </c>
      <c r="DVR710" s="10" t="s">
        <v>223</v>
      </c>
      <c r="DVS710" s="10" t="s">
        <v>223</v>
      </c>
      <c r="DVT710" s="10" t="s">
        <v>223</v>
      </c>
      <c r="DVU710" s="10" t="s">
        <v>223</v>
      </c>
      <c r="DVV710" s="10" t="s">
        <v>223</v>
      </c>
      <c r="DVW710" s="10" t="s">
        <v>223</v>
      </c>
      <c r="DVX710" s="10" t="s">
        <v>223</v>
      </c>
      <c r="DVY710" s="10" t="s">
        <v>223</v>
      </c>
      <c r="DVZ710" s="10" t="s">
        <v>223</v>
      </c>
      <c r="DWA710" s="10" t="s">
        <v>223</v>
      </c>
      <c r="DWB710" s="10" t="s">
        <v>223</v>
      </c>
      <c r="DWC710" s="10" t="s">
        <v>223</v>
      </c>
      <c r="DWD710" s="10" t="s">
        <v>223</v>
      </c>
      <c r="DWE710" s="10" t="s">
        <v>223</v>
      </c>
      <c r="DWF710" s="10" t="s">
        <v>223</v>
      </c>
      <c r="DWG710" s="10" t="s">
        <v>223</v>
      </c>
      <c r="DWH710" s="10" t="s">
        <v>223</v>
      </c>
      <c r="DWI710" s="10" t="s">
        <v>223</v>
      </c>
      <c r="DWJ710" s="10" t="s">
        <v>223</v>
      </c>
      <c r="DWK710" s="10" t="s">
        <v>223</v>
      </c>
      <c r="DWL710" s="10" t="s">
        <v>223</v>
      </c>
      <c r="DWM710" s="10" t="s">
        <v>223</v>
      </c>
      <c r="DWN710" s="10" t="s">
        <v>223</v>
      </c>
      <c r="DWO710" s="10" t="s">
        <v>223</v>
      </c>
      <c r="DWP710" s="10" t="s">
        <v>223</v>
      </c>
      <c r="DWQ710" s="10" t="s">
        <v>223</v>
      </c>
      <c r="DWR710" s="10" t="s">
        <v>223</v>
      </c>
      <c r="DWS710" s="10" t="s">
        <v>223</v>
      </c>
      <c r="DWT710" s="10" t="s">
        <v>223</v>
      </c>
      <c r="DWU710" s="10" t="s">
        <v>223</v>
      </c>
      <c r="DWV710" s="10" t="s">
        <v>223</v>
      </c>
      <c r="DWW710" s="10" t="s">
        <v>223</v>
      </c>
      <c r="DWX710" s="10" t="s">
        <v>223</v>
      </c>
      <c r="DWY710" s="10" t="s">
        <v>223</v>
      </c>
      <c r="DWZ710" s="10" t="s">
        <v>223</v>
      </c>
      <c r="DXA710" s="10" t="s">
        <v>223</v>
      </c>
      <c r="DXB710" s="10" t="s">
        <v>223</v>
      </c>
      <c r="DXC710" s="10" t="s">
        <v>223</v>
      </c>
      <c r="DXD710" s="10" t="s">
        <v>223</v>
      </c>
      <c r="DXE710" s="10" t="s">
        <v>223</v>
      </c>
      <c r="DXF710" s="10" t="s">
        <v>223</v>
      </c>
      <c r="DXG710" s="10" t="s">
        <v>223</v>
      </c>
      <c r="DXH710" s="10" t="s">
        <v>223</v>
      </c>
      <c r="DXI710" s="10" t="s">
        <v>223</v>
      </c>
      <c r="DXJ710" s="10" t="s">
        <v>223</v>
      </c>
      <c r="DXK710" s="10" t="s">
        <v>223</v>
      </c>
      <c r="DXL710" s="10" t="s">
        <v>223</v>
      </c>
      <c r="DXM710" s="10" t="s">
        <v>223</v>
      </c>
      <c r="DXN710" s="10" t="s">
        <v>223</v>
      </c>
      <c r="DXO710" s="10" t="s">
        <v>223</v>
      </c>
      <c r="DXP710" s="10" t="s">
        <v>223</v>
      </c>
      <c r="DXQ710" s="10" t="s">
        <v>223</v>
      </c>
      <c r="DXR710" s="10" t="s">
        <v>223</v>
      </c>
      <c r="DXS710" s="10" t="s">
        <v>223</v>
      </c>
      <c r="DXT710" s="10" t="s">
        <v>223</v>
      </c>
      <c r="DXU710" s="10" t="s">
        <v>223</v>
      </c>
      <c r="DXV710" s="10" t="s">
        <v>223</v>
      </c>
      <c r="DXW710" s="10" t="s">
        <v>223</v>
      </c>
      <c r="DXX710" s="10" t="s">
        <v>223</v>
      </c>
      <c r="DXY710" s="10" t="s">
        <v>223</v>
      </c>
      <c r="DXZ710" s="10" t="s">
        <v>223</v>
      </c>
      <c r="DYA710" s="10" t="s">
        <v>223</v>
      </c>
      <c r="DYB710" s="10" t="s">
        <v>223</v>
      </c>
      <c r="DYC710" s="10" t="s">
        <v>223</v>
      </c>
      <c r="DYD710" s="10" t="s">
        <v>223</v>
      </c>
      <c r="DYE710" s="10" t="s">
        <v>223</v>
      </c>
      <c r="DYF710" s="10" t="s">
        <v>223</v>
      </c>
      <c r="DYG710" s="10" t="s">
        <v>223</v>
      </c>
      <c r="DYH710" s="10" t="s">
        <v>223</v>
      </c>
      <c r="DYI710" s="10" t="s">
        <v>223</v>
      </c>
      <c r="DYJ710" s="10" t="s">
        <v>223</v>
      </c>
      <c r="DYK710" s="10" t="s">
        <v>223</v>
      </c>
      <c r="DYL710" s="10" t="s">
        <v>223</v>
      </c>
      <c r="DYM710" s="10" t="s">
        <v>223</v>
      </c>
      <c r="DYN710" s="10" t="s">
        <v>223</v>
      </c>
      <c r="DYO710" s="10" t="s">
        <v>223</v>
      </c>
      <c r="DYP710" s="10" t="s">
        <v>223</v>
      </c>
      <c r="DYQ710" s="10" t="s">
        <v>223</v>
      </c>
      <c r="DYR710" s="10" t="s">
        <v>223</v>
      </c>
      <c r="DYS710" s="10" t="s">
        <v>223</v>
      </c>
      <c r="DYT710" s="10" t="s">
        <v>223</v>
      </c>
      <c r="DYU710" s="10" t="s">
        <v>223</v>
      </c>
      <c r="DYV710" s="10" t="s">
        <v>223</v>
      </c>
      <c r="DYW710" s="10" t="s">
        <v>223</v>
      </c>
      <c r="DYX710" s="10" t="s">
        <v>223</v>
      </c>
      <c r="DYY710" s="10" t="s">
        <v>223</v>
      </c>
      <c r="DYZ710" s="10" t="s">
        <v>223</v>
      </c>
      <c r="DZA710" s="10" t="s">
        <v>223</v>
      </c>
      <c r="DZB710" s="10" t="s">
        <v>223</v>
      </c>
      <c r="DZC710" s="10" t="s">
        <v>223</v>
      </c>
      <c r="DZD710" s="10" t="s">
        <v>223</v>
      </c>
      <c r="DZE710" s="10" t="s">
        <v>223</v>
      </c>
      <c r="DZF710" s="10" t="s">
        <v>223</v>
      </c>
      <c r="DZG710" s="10" t="s">
        <v>223</v>
      </c>
      <c r="DZH710" s="10" t="s">
        <v>223</v>
      </c>
      <c r="DZI710" s="10" t="s">
        <v>223</v>
      </c>
      <c r="DZJ710" s="10" t="s">
        <v>223</v>
      </c>
      <c r="DZK710" s="10" t="s">
        <v>223</v>
      </c>
      <c r="DZL710" s="10" t="s">
        <v>223</v>
      </c>
      <c r="DZM710" s="10" t="s">
        <v>223</v>
      </c>
      <c r="DZN710" s="10" t="s">
        <v>223</v>
      </c>
      <c r="DZO710" s="10" t="s">
        <v>223</v>
      </c>
      <c r="DZP710" s="10" t="s">
        <v>223</v>
      </c>
      <c r="DZQ710" s="10" t="s">
        <v>223</v>
      </c>
      <c r="DZR710" s="10" t="s">
        <v>223</v>
      </c>
      <c r="DZS710" s="10" t="s">
        <v>223</v>
      </c>
      <c r="DZT710" s="10" t="s">
        <v>223</v>
      </c>
      <c r="DZU710" s="10" t="s">
        <v>223</v>
      </c>
      <c r="DZV710" s="10" t="s">
        <v>223</v>
      </c>
      <c r="DZW710" s="10" t="s">
        <v>223</v>
      </c>
      <c r="DZX710" s="10" t="s">
        <v>223</v>
      </c>
      <c r="DZY710" s="10" t="s">
        <v>223</v>
      </c>
      <c r="DZZ710" s="10" t="s">
        <v>223</v>
      </c>
      <c r="EAA710" s="10" t="s">
        <v>223</v>
      </c>
      <c r="EAB710" s="10" t="s">
        <v>223</v>
      </c>
      <c r="EAC710" s="10" t="s">
        <v>223</v>
      </c>
      <c r="EAD710" s="10" t="s">
        <v>223</v>
      </c>
      <c r="EAE710" s="10" t="s">
        <v>223</v>
      </c>
      <c r="EAF710" s="10" t="s">
        <v>223</v>
      </c>
      <c r="EAG710" s="10" t="s">
        <v>223</v>
      </c>
      <c r="EAH710" s="10" t="s">
        <v>223</v>
      </c>
      <c r="EAI710" s="10" t="s">
        <v>223</v>
      </c>
      <c r="EAJ710" s="10" t="s">
        <v>223</v>
      </c>
      <c r="EAK710" s="10" t="s">
        <v>223</v>
      </c>
      <c r="EAL710" s="10" t="s">
        <v>223</v>
      </c>
      <c r="EAM710" s="10" t="s">
        <v>223</v>
      </c>
      <c r="EAN710" s="10" t="s">
        <v>223</v>
      </c>
      <c r="EAO710" s="10" t="s">
        <v>223</v>
      </c>
      <c r="EAP710" s="10" t="s">
        <v>223</v>
      </c>
      <c r="EAQ710" s="10" t="s">
        <v>223</v>
      </c>
      <c r="EAR710" s="10" t="s">
        <v>223</v>
      </c>
      <c r="EAS710" s="10" t="s">
        <v>223</v>
      </c>
      <c r="EAT710" s="10" t="s">
        <v>223</v>
      </c>
      <c r="EAU710" s="10" t="s">
        <v>223</v>
      </c>
      <c r="EAV710" s="10" t="s">
        <v>223</v>
      </c>
      <c r="EAW710" s="10" t="s">
        <v>223</v>
      </c>
      <c r="EAX710" s="10" t="s">
        <v>223</v>
      </c>
      <c r="EAY710" s="10" t="s">
        <v>223</v>
      </c>
      <c r="EAZ710" s="10" t="s">
        <v>223</v>
      </c>
      <c r="EBA710" s="10" t="s">
        <v>223</v>
      </c>
      <c r="EBB710" s="10" t="s">
        <v>223</v>
      </c>
      <c r="EBC710" s="10" t="s">
        <v>223</v>
      </c>
      <c r="EBD710" s="10" t="s">
        <v>223</v>
      </c>
      <c r="EBE710" s="10" t="s">
        <v>223</v>
      </c>
      <c r="EBF710" s="10" t="s">
        <v>223</v>
      </c>
      <c r="EBG710" s="10" t="s">
        <v>223</v>
      </c>
      <c r="EBH710" s="10" t="s">
        <v>223</v>
      </c>
      <c r="EBI710" s="10" t="s">
        <v>223</v>
      </c>
      <c r="EBJ710" s="10" t="s">
        <v>223</v>
      </c>
      <c r="EBK710" s="10" t="s">
        <v>223</v>
      </c>
      <c r="EBL710" s="10" t="s">
        <v>223</v>
      </c>
      <c r="EBM710" s="10" t="s">
        <v>223</v>
      </c>
      <c r="EBN710" s="10" t="s">
        <v>223</v>
      </c>
      <c r="EBO710" s="10" t="s">
        <v>223</v>
      </c>
      <c r="EBP710" s="10" t="s">
        <v>223</v>
      </c>
      <c r="EBQ710" s="10" t="s">
        <v>223</v>
      </c>
      <c r="EBR710" s="10" t="s">
        <v>223</v>
      </c>
      <c r="EBS710" s="10" t="s">
        <v>223</v>
      </c>
      <c r="EBT710" s="10" t="s">
        <v>223</v>
      </c>
      <c r="EBU710" s="10" t="s">
        <v>223</v>
      </c>
      <c r="EBV710" s="10" t="s">
        <v>223</v>
      </c>
      <c r="EBW710" s="10" t="s">
        <v>223</v>
      </c>
      <c r="EBX710" s="10" t="s">
        <v>223</v>
      </c>
      <c r="EBY710" s="10" t="s">
        <v>223</v>
      </c>
      <c r="EBZ710" s="10" t="s">
        <v>223</v>
      </c>
      <c r="ECA710" s="10" t="s">
        <v>223</v>
      </c>
      <c r="ECB710" s="10" t="s">
        <v>223</v>
      </c>
      <c r="ECC710" s="10" t="s">
        <v>223</v>
      </c>
      <c r="ECD710" s="10" t="s">
        <v>223</v>
      </c>
      <c r="ECE710" s="10" t="s">
        <v>223</v>
      </c>
      <c r="ECF710" s="10" t="s">
        <v>223</v>
      </c>
      <c r="ECG710" s="10" t="s">
        <v>223</v>
      </c>
      <c r="ECH710" s="10" t="s">
        <v>223</v>
      </c>
      <c r="ECI710" s="10" t="s">
        <v>223</v>
      </c>
      <c r="ECJ710" s="10" t="s">
        <v>223</v>
      </c>
      <c r="ECK710" s="10" t="s">
        <v>223</v>
      </c>
      <c r="ECL710" s="10" t="s">
        <v>223</v>
      </c>
      <c r="ECM710" s="10" t="s">
        <v>223</v>
      </c>
      <c r="ECN710" s="10" t="s">
        <v>223</v>
      </c>
      <c r="ECO710" s="10" t="s">
        <v>223</v>
      </c>
      <c r="ECP710" s="10" t="s">
        <v>223</v>
      </c>
      <c r="ECQ710" s="10" t="s">
        <v>223</v>
      </c>
      <c r="ECR710" s="10" t="s">
        <v>223</v>
      </c>
      <c r="ECS710" s="10" t="s">
        <v>223</v>
      </c>
      <c r="ECT710" s="10" t="s">
        <v>223</v>
      </c>
      <c r="ECU710" s="10" t="s">
        <v>223</v>
      </c>
      <c r="ECV710" s="10" t="s">
        <v>223</v>
      </c>
      <c r="ECW710" s="10" t="s">
        <v>223</v>
      </c>
      <c r="ECX710" s="10" t="s">
        <v>223</v>
      </c>
      <c r="ECY710" s="10" t="s">
        <v>223</v>
      </c>
      <c r="ECZ710" s="10" t="s">
        <v>223</v>
      </c>
      <c r="EDA710" s="10" t="s">
        <v>223</v>
      </c>
      <c r="EDB710" s="10" t="s">
        <v>223</v>
      </c>
      <c r="EDC710" s="10" t="s">
        <v>223</v>
      </c>
      <c r="EDD710" s="10" t="s">
        <v>223</v>
      </c>
      <c r="EDE710" s="10" t="s">
        <v>223</v>
      </c>
      <c r="EDF710" s="10" t="s">
        <v>223</v>
      </c>
      <c r="EDG710" s="10" t="s">
        <v>223</v>
      </c>
      <c r="EDH710" s="10" t="s">
        <v>223</v>
      </c>
      <c r="EDI710" s="10" t="s">
        <v>223</v>
      </c>
      <c r="EDJ710" s="10" t="s">
        <v>223</v>
      </c>
      <c r="EDK710" s="10" t="s">
        <v>223</v>
      </c>
      <c r="EDL710" s="10" t="s">
        <v>223</v>
      </c>
      <c r="EDM710" s="10" t="s">
        <v>223</v>
      </c>
      <c r="EDN710" s="10" t="s">
        <v>223</v>
      </c>
      <c r="EDO710" s="10" t="s">
        <v>223</v>
      </c>
      <c r="EDP710" s="10" t="s">
        <v>223</v>
      </c>
      <c r="EDQ710" s="10" t="s">
        <v>223</v>
      </c>
      <c r="EDR710" s="10" t="s">
        <v>223</v>
      </c>
      <c r="EDS710" s="10" t="s">
        <v>223</v>
      </c>
      <c r="EDT710" s="10" t="s">
        <v>223</v>
      </c>
      <c r="EDU710" s="10" t="s">
        <v>223</v>
      </c>
      <c r="EDV710" s="10" t="s">
        <v>223</v>
      </c>
      <c r="EDW710" s="10" t="s">
        <v>223</v>
      </c>
      <c r="EDX710" s="10" t="s">
        <v>223</v>
      </c>
      <c r="EDY710" s="10" t="s">
        <v>223</v>
      </c>
      <c r="EDZ710" s="10" t="s">
        <v>223</v>
      </c>
      <c r="EEA710" s="10" t="s">
        <v>223</v>
      </c>
      <c r="EEB710" s="10" t="s">
        <v>223</v>
      </c>
      <c r="EEC710" s="10" t="s">
        <v>223</v>
      </c>
      <c r="EED710" s="10" t="s">
        <v>223</v>
      </c>
      <c r="EEE710" s="10" t="s">
        <v>223</v>
      </c>
      <c r="EEF710" s="10" t="s">
        <v>223</v>
      </c>
      <c r="EEG710" s="10" t="s">
        <v>223</v>
      </c>
      <c r="EEH710" s="10" t="s">
        <v>223</v>
      </c>
      <c r="EEI710" s="10" t="s">
        <v>223</v>
      </c>
      <c r="EEJ710" s="10" t="s">
        <v>223</v>
      </c>
      <c r="EEK710" s="10" t="s">
        <v>223</v>
      </c>
      <c r="EEL710" s="10" t="s">
        <v>223</v>
      </c>
      <c r="EEM710" s="10" t="s">
        <v>223</v>
      </c>
      <c r="EEN710" s="10" t="s">
        <v>223</v>
      </c>
      <c r="EEO710" s="10" t="s">
        <v>223</v>
      </c>
      <c r="EEP710" s="10" t="s">
        <v>223</v>
      </c>
      <c r="EEQ710" s="10" t="s">
        <v>223</v>
      </c>
      <c r="EER710" s="10" t="s">
        <v>223</v>
      </c>
      <c r="EES710" s="10" t="s">
        <v>223</v>
      </c>
      <c r="EET710" s="10" t="s">
        <v>223</v>
      </c>
      <c r="EEU710" s="10" t="s">
        <v>223</v>
      </c>
      <c r="EEV710" s="10" t="s">
        <v>223</v>
      </c>
      <c r="EEW710" s="10" t="s">
        <v>223</v>
      </c>
      <c r="EEX710" s="10" t="s">
        <v>223</v>
      </c>
      <c r="EEY710" s="10" t="s">
        <v>223</v>
      </c>
      <c r="EEZ710" s="10" t="s">
        <v>223</v>
      </c>
      <c r="EFA710" s="10" t="s">
        <v>223</v>
      </c>
      <c r="EFB710" s="10" t="s">
        <v>223</v>
      </c>
      <c r="EFC710" s="10" t="s">
        <v>223</v>
      </c>
      <c r="EFD710" s="10" t="s">
        <v>223</v>
      </c>
      <c r="EFE710" s="10" t="s">
        <v>223</v>
      </c>
      <c r="EFF710" s="10" t="s">
        <v>223</v>
      </c>
      <c r="EFG710" s="10" t="s">
        <v>223</v>
      </c>
      <c r="EFH710" s="10" t="s">
        <v>223</v>
      </c>
      <c r="EFI710" s="10" t="s">
        <v>223</v>
      </c>
      <c r="EFJ710" s="10" t="s">
        <v>223</v>
      </c>
      <c r="EFK710" s="10" t="s">
        <v>223</v>
      </c>
      <c r="EFL710" s="10" t="s">
        <v>223</v>
      </c>
      <c r="EFM710" s="10" t="s">
        <v>223</v>
      </c>
      <c r="EFN710" s="10" t="s">
        <v>223</v>
      </c>
      <c r="EFO710" s="10" t="s">
        <v>223</v>
      </c>
      <c r="EFP710" s="10" t="s">
        <v>223</v>
      </c>
      <c r="EFQ710" s="10" t="s">
        <v>223</v>
      </c>
      <c r="EFR710" s="10" t="s">
        <v>223</v>
      </c>
      <c r="EFS710" s="10" t="s">
        <v>223</v>
      </c>
      <c r="EFT710" s="10" t="s">
        <v>223</v>
      </c>
      <c r="EFU710" s="10" t="s">
        <v>223</v>
      </c>
      <c r="EFV710" s="10" t="s">
        <v>223</v>
      </c>
      <c r="EFW710" s="10" t="s">
        <v>223</v>
      </c>
      <c r="EFX710" s="10" t="s">
        <v>223</v>
      </c>
      <c r="EFY710" s="10" t="s">
        <v>223</v>
      </c>
      <c r="EFZ710" s="10" t="s">
        <v>223</v>
      </c>
      <c r="EGA710" s="10" t="s">
        <v>223</v>
      </c>
      <c r="EGB710" s="10" t="s">
        <v>223</v>
      </c>
      <c r="EGC710" s="10" t="s">
        <v>223</v>
      </c>
      <c r="EGD710" s="10" t="s">
        <v>223</v>
      </c>
      <c r="EGE710" s="10" t="s">
        <v>223</v>
      </c>
      <c r="EGF710" s="10" t="s">
        <v>223</v>
      </c>
      <c r="EGG710" s="10" t="s">
        <v>223</v>
      </c>
      <c r="EGH710" s="10" t="s">
        <v>223</v>
      </c>
      <c r="EGI710" s="10" t="s">
        <v>223</v>
      </c>
      <c r="EGJ710" s="10" t="s">
        <v>223</v>
      </c>
      <c r="EGK710" s="10" t="s">
        <v>223</v>
      </c>
      <c r="EGL710" s="10" t="s">
        <v>223</v>
      </c>
      <c r="EGM710" s="10" t="s">
        <v>223</v>
      </c>
      <c r="EGN710" s="10" t="s">
        <v>223</v>
      </c>
      <c r="EGO710" s="10" t="s">
        <v>223</v>
      </c>
      <c r="EGP710" s="10" t="s">
        <v>223</v>
      </c>
      <c r="EGQ710" s="10" t="s">
        <v>223</v>
      </c>
      <c r="EGR710" s="10" t="s">
        <v>223</v>
      </c>
      <c r="EGS710" s="10" t="s">
        <v>223</v>
      </c>
      <c r="EGT710" s="10" t="s">
        <v>223</v>
      </c>
      <c r="EGU710" s="10" t="s">
        <v>223</v>
      </c>
      <c r="EGV710" s="10" t="s">
        <v>223</v>
      </c>
      <c r="EGW710" s="10" t="s">
        <v>223</v>
      </c>
      <c r="EGX710" s="10" t="s">
        <v>223</v>
      </c>
      <c r="EGY710" s="10" t="s">
        <v>223</v>
      </c>
      <c r="EGZ710" s="10" t="s">
        <v>223</v>
      </c>
      <c r="EHA710" s="10" t="s">
        <v>223</v>
      </c>
      <c r="EHB710" s="10" t="s">
        <v>223</v>
      </c>
      <c r="EHC710" s="10" t="s">
        <v>223</v>
      </c>
      <c r="EHD710" s="10" t="s">
        <v>223</v>
      </c>
      <c r="EHE710" s="10" t="s">
        <v>223</v>
      </c>
      <c r="EHF710" s="10" t="s">
        <v>223</v>
      </c>
      <c r="EHG710" s="10" t="s">
        <v>223</v>
      </c>
      <c r="EHH710" s="10" t="s">
        <v>223</v>
      </c>
      <c r="EHI710" s="10" t="s">
        <v>223</v>
      </c>
      <c r="EHJ710" s="10" t="s">
        <v>223</v>
      </c>
      <c r="EHK710" s="10" t="s">
        <v>223</v>
      </c>
      <c r="EHL710" s="10" t="s">
        <v>223</v>
      </c>
      <c r="EHM710" s="10" t="s">
        <v>223</v>
      </c>
      <c r="EHN710" s="10" t="s">
        <v>223</v>
      </c>
      <c r="EHO710" s="10" t="s">
        <v>223</v>
      </c>
      <c r="EHP710" s="10" t="s">
        <v>223</v>
      </c>
      <c r="EHQ710" s="10" t="s">
        <v>223</v>
      </c>
      <c r="EHR710" s="10" t="s">
        <v>223</v>
      </c>
      <c r="EHS710" s="10" t="s">
        <v>223</v>
      </c>
      <c r="EHT710" s="10" t="s">
        <v>223</v>
      </c>
      <c r="EHU710" s="10" t="s">
        <v>223</v>
      </c>
      <c r="EHV710" s="10" t="s">
        <v>223</v>
      </c>
      <c r="EHW710" s="10" t="s">
        <v>223</v>
      </c>
      <c r="EHX710" s="10" t="s">
        <v>223</v>
      </c>
      <c r="EHY710" s="10" t="s">
        <v>223</v>
      </c>
      <c r="EHZ710" s="10" t="s">
        <v>223</v>
      </c>
      <c r="EIA710" s="10" t="s">
        <v>223</v>
      </c>
      <c r="EIB710" s="10" t="s">
        <v>223</v>
      </c>
      <c r="EIC710" s="10" t="s">
        <v>223</v>
      </c>
      <c r="EID710" s="10" t="s">
        <v>223</v>
      </c>
      <c r="EIE710" s="10" t="s">
        <v>223</v>
      </c>
      <c r="EIF710" s="10" t="s">
        <v>223</v>
      </c>
      <c r="EIG710" s="10" t="s">
        <v>223</v>
      </c>
      <c r="EIH710" s="10" t="s">
        <v>223</v>
      </c>
      <c r="EII710" s="10" t="s">
        <v>223</v>
      </c>
      <c r="EIJ710" s="10" t="s">
        <v>223</v>
      </c>
      <c r="EIK710" s="10" t="s">
        <v>223</v>
      </c>
      <c r="EIL710" s="10" t="s">
        <v>223</v>
      </c>
      <c r="EIM710" s="10" t="s">
        <v>223</v>
      </c>
      <c r="EIN710" s="10" t="s">
        <v>223</v>
      </c>
      <c r="EIO710" s="10" t="s">
        <v>223</v>
      </c>
      <c r="EIP710" s="10" t="s">
        <v>223</v>
      </c>
      <c r="EIQ710" s="10" t="s">
        <v>223</v>
      </c>
      <c r="EIR710" s="10" t="s">
        <v>223</v>
      </c>
      <c r="EIS710" s="10" t="s">
        <v>223</v>
      </c>
      <c r="EIT710" s="10" t="s">
        <v>223</v>
      </c>
      <c r="EIU710" s="10" t="s">
        <v>223</v>
      </c>
      <c r="EIV710" s="10" t="s">
        <v>223</v>
      </c>
      <c r="EIW710" s="10" t="s">
        <v>223</v>
      </c>
      <c r="EIX710" s="10" t="s">
        <v>223</v>
      </c>
      <c r="EIY710" s="10" t="s">
        <v>223</v>
      </c>
      <c r="EIZ710" s="10" t="s">
        <v>223</v>
      </c>
      <c r="EJA710" s="10" t="s">
        <v>223</v>
      </c>
      <c r="EJB710" s="10" t="s">
        <v>223</v>
      </c>
      <c r="EJC710" s="10" t="s">
        <v>223</v>
      </c>
      <c r="EJD710" s="10" t="s">
        <v>223</v>
      </c>
      <c r="EJE710" s="10" t="s">
        <v>223</v>
      </c>
      <c r="EJF710" s="10" t="s">
        <v>223</v>
      </c>
      <c r="EJG710" s="10" t="s">
        <v>223</v>
      </c>
      <c r="EJH710" s="10" t="s">
        <v>223</v>
      </c>
      <c r="EJI710" s="10" t="s">
        <v>223</v>
      </c>
      <c r="EJJ710" s="10" t="s">
        <v>223</v>
      </c>
      <c r="EJK710" s="10" t="s">
        <v>223</v>
      </c>
      <c r="EJL710" s="10" t="s">
        <v>223</v>
      </c>
      <c r="EJM710" s="10" t="s">
        <v>223</v>
      </c>
      <c r="EJN710" s="10" t="s">
        <v>223</v>
      </c>
      <c r="EJO710" s="10" t="s">
        <v>223</v>
      </c>
      <c r="EJP710" s="10" t="s">
        <v>223</v>
      </c>
      <c r="EJQ710" s="10" t="s">
        <v>223</v>
      </c>
      <c r="EJR710" s="10" t="s">
        <v>223</v>
      </c>
      <c r="EJS710" s="10" t="s">
        <v>223</v>
      </c>
      <c r="EJT710" s="10" t="s">
        <v>223</v>
      </c>
      <c r="EJU710" s="10" t="s">
        <v>223</v>
      </c>
      <c r="EJV710" s="10" t="s">
        <v>223</v>
      </c>
      <c r="EJW710" s="10" t="s">
        <v>223</v>
      </c>
      <c r="EJX710" s="10" t="s">
        <v>223</v>
      </c>
      <c r="EJY710" s="10" t="s">
        <v>223</v>
      </c>
      <c r="EJZ710" s="10" t="s">
        <v>223</v>
      </c>
      <c r="EKA710" s="10" t="s">
        <v>223</v>
      </c>
      <c r="EKB710" s="10" t="s">
        <v>223</v>
      </c>
      <c r="EKC710" s="10" t="s">
        <v>223</v>
      </c>
      <c r="EKD710" s="10" t="s">
        <v>223</v>
      </c>
      <c r="EKE710" s="10" t="s">
        <v>223</v>
      </c>
      <c r="EKF710" s="10" t="s">
        <v>223</v>
      </c>
      <c r="EKG710" s="10" t="s">
        <v>223</v>
      </c>
      <c r="EKH710" s="10" t="s">
        <v>223</v>
      </c>
      <c r="EKI710" s="10" t="s">
        <v>223</v>
      </c>
      <c r="EKJ710" s="10" t="s">
        <v>223</v>
      </c>
      <c r="EKK710" s="10" t="s">
        <v>223</v>
      </c>
      <c r="EKL710" s="10" t="s">
        <v>223</v>
      </c>
      <c r="EKM710" s="10" t="s">
        <v>223</v>
      </c>
      <c r="EKN710" s="10" t="s">
        <v>223</v>
      </c>
      <c r="EKO710" s="10" t="s">
        <v>223</v>
      </c>
      <c r="EKP710" s="10" t="s">
        <v>223</v>
      </c>
      <c r="EKQ710" s="10" t="s">
        <v>223</v>
      </c>
      <c r="EKR710" s="10" t="s">
        <v>223</v>
      </c>
      <c r="EKS710" s="10" t="s">
        <v>223</v>
      </c>
      <c r="EKT710" s="10" t="s">
        <v>223</v>
      </c>
      <c r="EKU710" s="10" t="s">
        <v>223</v>
      </c>
      <c r="EKV710" s="10" t="s">
        <v>223</v>
      </c>
      <c r="EKW710" s="10" t="s">
        <v>223</v>
      </c>
      <c r="EKX710" s="10" t="s">
        <v>223</v>
      </c>
      <c r="EKY710" s="10" t="s">
        <v>223</v>
      </c>
      <c r="EKZ710" s="10" t="s">
        <v>223</v>
      </c>
      <c r="ELA710" s="10" t="s">
        <v>223</v>
      </c>
      <c r="ELB710" s="10" t="s">
        <v>223</v>
      </c>
      <c r="ELC710" s="10" t="s">
        <v>223</v>
      </c>
      <c r="ELD710" s="10" t="s">
        <v>223</v>
      </c>
      <c r="ELE710" s="10" t="s">
        <v>223</v>
      </c>
      <c r="ELF710" s="10" t="s">
        <v>223</v>
      </c>
      <c r="ELG710" s="10" t="s">
        <v>223</v>
      </c>
      <c r="ELH710" s="10" t="s">
        <v>223</v>
      </c>
      <c r="ELI710" s="10" t="s">
        <v>223</v>
      </c>
      <c r="ELJ710" s="10" t="s">
        <v>223</v>
      </c>
      <c r="ELK710" s="10" t="s">
        <v>223</v>
      </c>
      <c r="ELL710" s="10" t="s">
        <v>223</v>
      </c>
      <c r="ELM710" s="10" t="s">
        <v>223</v>
      </c>
      <c r="ELN710" s="10" t="s">
        <v>223</v>
      </c>
      <c r="ELO710" s="10" t="s">
        <v>223</v>
      </c>
      <c r="ELP710" s="10" t="s">
        <v>223</v>
      </c>
      <c r="ELQ710" s="10" t="s">
        <v>223</v>
      </c>
      <c r="ELR710" s="10" t="s">
        <v>223</v>
      </c>
      <c r="ELS710" s="10" t="s">
        <v>223</v>
      </c>
      <c r="ELT710" s="10" t="s">
        <v>223</v>
      </c>
      <c r="ELU710" s="10" t="s">
        <v>223</v>
      </c>
      <c r="ELV710" s="10" t="s">
        <v>223</v>
      </c>
      <c r="ELW710" s="10" t="s">
        <v>223</v>
      </c>
      <c r="ELX710" s="10" t="s">
        <v>223</v>
      </c>
      <c r="ELY710" s="10" t="s">
        <v>223</v>
      </c>
      <c r="ELZ710" s="10" t="s">
        <v>223</v>
      </c>
      <c r="EMA710" s="10" t="s">
        <v>223</v>
      </c>
      <c r="EMB710" s="10" t="s">
        <v>223</v>
      </c>
      <c r="EMC710" s="10" t="s">
        <v>223</v>
      </c>
      <c r="EMD710" s="10" t="s">
        <v>223</v>
      </c>
      <c r="EME710" s="10" t="s">
        <v>223</v>
      </c>
      <c r="EMF710" s="10" t="s">
        <v>223</v>
      </c>
      <c r="EMG710" s="10" t="s">
        <v>223</v>
      </c>
      <c r="EMH710" s="10" t="s">
        <v>223</v>
      </c>
      <c r="EMI710" s="10" t="s">
        <v>223</v>
      </c>
      <c r="EMJ710" s="10" t="s">
        <v>223</v>
      </c>
      <c r="EMK710" s="10" t="s">
        <v>223</v>
      </c>
      <c r="EML710" s="10" t="s">
        <v>223</v>
      </c>
      <c r="EMM710" s="10" t="s">
        <v>223</v>
      </c>
      <c r="EMN710" s="10" t="s">
        <v>223</v>
      </c>
      <c r="EMO710" s="10" t="s">
        <v>223</v>
      </c>
      <c r="EMP710" s="10" t="s">
        <v>223</v>
      </c>
      <c r="EMQ710" s="10" t="s">
        <v>223</v>
      </c>
      <c r="EMR710" s="10" t="s">
        <v>223</v>
      </c>
      <c r="EMS710" s="10" t="s">
        <v>223</v>
      </c>
      <c r="EMT710" s="10" t="s">
        <v>223</v>
      </c>
      <c r="EMU710" s="10" t="s">
        <v>223</v>
      </c>
      <c r="EMV710" s="10" t="s">
        <v>223</v>
      </c>
      <c r="EMW710" s="10" t="s">
        <v>223</v>
      </c>
      <c r="EMX710" s="10" t="s">
        <v>223</v>
      </c>
      <c r="EMY710" s="10" t="s">
        <v>223</v>
      </c>
      <c r="EMZ710" s="10" t="s">
        <v>223</v>
      </c>
      <c r="ENA710" s="10" t="s">
        <v>223</v>
      </c>
      <c r="ENB710" s="10" t="s">
        <v>223</v>
      </c>
      <c r="ENC710" s="10" t="s">
        <v>223</v>
      </c>
      <c r="END710" s="10" t="s">
        <v>223</v>
      </c>
      <c r="ENE710" s="10" t="s">
        <v>223</v>
      </c>
      <c r="ENF710" s="10" t="s">
        <v>223</v>
      </c>
      <c r="ENG710" s="10" t="s">
        <v>223</v>
      </c>
      <c r="ENH710" s="10" t="s">
        <v>223</v>
      </c>
      <c r="ENI710" s="10" t="s">
        <v>223</v>
      </c>
      <c r="ENJ710" s="10" t="s">
        <v>223</v>
      </c>
      <c r="ENK710" s="10" t="s">
        <v>223</v>
      </c>
      <c r="ENL710" s="10" t="s">
        <v>223</v>
      </c>
      <c r="ENM710" s="10" t="s">
        <v>223</v>
      </c>
      <c r="ENN710" s="10" t="s">
        <v>223</v>
      </c>
      <c r="ENO710" s="10" t="s">
        <v>223</v>
      </c>
      <c r="ENP710" s="10" t="s">
        <v>223</v>
      </c>
      <c r="ENQ710" s="10" t="s">
        <v>223</v>
      </c>
      <c r="ENR710" s="10" t="s">
        <v>223</v>
      </c>
      <c r="ENS710" s="10" t="s">
        <v>223</v>
      </c>
      <c r="ENT710" s="10" t="s">
        <v>223</v>
      </c>
      <c r="ENU710" s="10" t="s">
        <v>223</v>
      </c>
      <c r="ENV710" s="10" t="s">
        <v>223</v>
      </c>
      <c r="ENW710" s="10" t="s">
        <v>223</v>
      </c>
      <c r="ENX710" s="10" t="s">
        <v>223</v>
      </c>
      <c r="ENY710" s="10" t="s">
        <v>223</v>
      </c>
      <c r="ENZ710" s="10" t="s">
        <v>223</v>
      </c>
      <c r="EOA710" s="10" t="s">
        <v>223</v>
      </c>
      <c r="EOB710" s="10" t="s">
        <v>223</v>
      </c>
      <c r="EOC710" s="10" t="s">
        <v>223</v>
      </c>
      <c r="EOD710" s="10" t="s">
        <v>223</v>
      </c>
      <c r="EOE710" s="10" t="s">
        <v>223</v>
      </c>
      <c r="EOF710" s="10" t="s">
        <v>223</v>
      </c>
      <c r="EOG710" s="10" t="s">
        <v>223</v>
      </c>
      <c r="EOH710" s="10" t="s">
        <v>223</v>
      </c>
      <c r="EOI710" s="10" t="s">
        <v>223</v>
      </c>
      <c r="EOJ710" s="10" t="s">
        <v>223</v>
      </c>
      <c r="EOK710" s="10" t="s">
        <v>223</v>
      </c>
      <c r="EOL710" s="10" t="s">
        <v>223</v>
      </c>
      <c r="EOM710" s="10" t="s">
        <v>223</v>
      </c>
      <c r="EON710" s="10" t="s">
        <v>223</v>
      </c>
      <c r="EOO710" s="10" t="s">
        <v>223</v>
      </c>
      <c r="EOP710" s="10" t="s">
        <v>223</v>
      </c>
      <c r="EOQ710" s="10" t="s">
        <v>223</v>
      </c>
      <c r="EOR710" s="10" t="s">
        <v>223</v>
      </c>
      <c r="EOS710" s="10" t="s">
        <v>223</v>
      </c>
      <c r="EOT710" s="10" t="s">
        <v>223</v>
      </c>
      <c r="EOU710" s="10" t="s">
        <v>223</v>
      </c>
      <c r="EOV710" s="10" t="s">
        <v>223</v>
      </c>
      <c r="EOW710" s="10" t="s">
        <v>223</v>
      </c>
      <c r="EOX710" s="10" t="s">
        <v>223</v>
      </c>
      <c r="EOY710" s="10" t="s">
        <v>223</v>
      </c>
      <c r="EOZ710" s="10" t="s">
        <v>223</v>
      </c>
      <c r="EPA710" s="10" t="s">
        <v>223</v>
      </c>
      <c r="EPB710" s="10" t="s">
        <v>223</v>
      </c>
      <c r="EPC710" s="10" t="s">
        <v>223</v>
      </c>
      <c r="EPD710" s="10" t="s">
        <v>223</v>
      </c>
      <c r="EPE710" s="10" t="s">
        <v>223</v>
      </c>
      <c r="EPF710" s="10" t="s">
        <v>223</v>
      </c>
      <c r="EPG710" s="10" t="s">
        <v>223</v>
      </c>
      <c r="EPH710" s="10" t="s">
        <v>223</v>
      </c>
      <c r="EPI710" s="10" t="s">
        <v>223</v>
      </c>
      <c r="EPJ710" s="10" t="s">
        <v>223</v>
      </c>
      <c r="EPK710" s="10" t="s">
        <v>223</v>
      </c>
      <c r="EPL710" s="10" t="s">
        <v>223</v>
      </c>
      <c r="EPM710" s="10" t="s">
        <v>223</v>
      </c>
      <c r="EPN710" s="10" t="s">
        <v>223</v>
      </c>
      <c r="EPO710" s="10" t="s">
        <v>223</v>
      </c>
      <c r="EPP710" s="10" t="s">
        <v>223</v>
      </c>
      <c r="EPQ710" s="10" t="s">
        <v>223</v>
      </c>
      <c r="EPR710" s="10" t="s">
        <v>223</v>
      </c>
      <c r="EPS710" s="10" t="s">
        <v>223</v>
      </c>
      <c r="EPT710" s="10" t="s">
        <v>223</v>
      </c>
      <c r="EPU710" s="10" t="s">
        <v>223</v>
      </c>
      <c r="EPV710" s="10" t="s">
        <v>223</v>
      </c>
      <c r="EPW710" s="10" t="s">
        <v>223</v>
      </c>
      <c r="EPX710" s="10" t="s">
        <v>223</v>
      </c>
      <c r="EPY710" s="10" t="s">
        <v>223</v>
      </c>
      <c r="EPZ710" s="10" t="s">
        <v>223</v>
      </c>
      <c r="EQA710" s="10" t="s">
        <v>223</v>
      </c>
      <c r="EQB710" s="10" t="s">
        <v>223</v>
      </c>
      <c r="EQC710" s="10" t="s">
        <v>223</v>
      </c>
      <c r="EQD710" s="10" t="s">
        <v>223</v>
      </c>
      <c r="EQE710" s="10" t="s">
        <v>223</v>
      </c>
      <c r="EQF710" s="10" t="s">
        <v>223</v>
      </c>
      <c r="EQG710" s="10" t="s">
        <v>223</v>
      </c>
      <c r="EQH710" s="10" t="s">
        <v>223</v>
      </c>
      <c r="EQI710" s="10" t="s">
        <v>223</v>
      </c>
      <c r="EQJ710" s="10" t="s">
        <v>223</v>
      </c>
      <c r="EQK710" s="10" t="s">
        <v>223</v>
      </c>
      <c r="EQL710" s="10" t="s">
        <v>223</v>
      </c>
      <c r="EQM710" s="10" t="s">
        <v>223</v>
      </c>
      <c r="EQN710" s="10" t="s">
        <v>223</v>
      </c>
      <c r="EQO710" s="10" t="s">
        <v>223</v>
      </c>
      <c r="EQP710" s="10" t="s">
        <v>223</v>
      </c>
      <c r="EQQ710" s="10" t="s">
        <v>223</v>
      </c>
      <c r="EQR710" s="10" t="s">
        <v>223</v>
      </c>
      <c r="EQS710" s="10" t="s">
        <v>223</v>
      </c>
      <c r="EQT710" s="10" t="s">
        <v>223</v>
      </c>
      <c r="EQU710" s="10" t="s">
        <v>223</v>
      </c>
      <c r="EQV710" s="10" t="s">
        <v>223</v>
      </c>
      <c r="EQW710" s="10" t="s">
        <v>223</v>
      </c>
      <c r="EQX710" s="10" t="s">
        <v>223</v>
      </c>
      <c r="EQY710" s="10" t="s">
        <v>223</v>
      </c>
      <c r="EQZ710" s="10" t="s">
        <v>223</v>
      </c>
      <c r="ERA710" s="10" t="s">
        <v>223</v>
      </c>
      <c r="ERB710" s="10" t="s">
        <v>223</v>
      </c>
      <c r="ERC710" s="10" t="s">
        <v>223</v>
      </c>
      <c r="ERD710" s="10" t="s">
        <v>223</v>
      </c>
      <c r="ERE710" s="10" t="s">
        <v>223</v>
      </c>
      <c r="ERF710" s="10" t="s">
        <v>223</v>
      </c>
      <c r="ERG710" s="10" t="s">
        <v>223</v>
      </c>
      <c r="ERH710" s="10" t="s">
        <v>223</v>
      </c>
      <c r="ERI710" s="10" t="s">
        <v>223</v>
      </c>
      <c r="ERJ710" s="10" t="s">
        <v>223</v>
      </c>
      <c r="ERK710" s="10" t="s">
        <v>223</v>
      </c>
      <c r="ERL710" s="10" t="s">
        <v>223</v>
      </c>
      <c r="ERM710" s="10" t="s">
        <v>223</v>
      </c>
      <c r="ERN710" s="10" t="s">
        <v>223</v>
      </c>
      <c r="ERO710" s="10" t="s">
        <v>223</v>
      </c>
      <c r="ERP710" s="10" t="s">
        <v>223</v>
      </c>
      <c r="ERQ710" s="10" t="s">
        <v>223</v>
      </c>
      <c r="ERR710" s="10" t="s">
        <v>223</v>
      </c>
      <c r="ERS710" s="10" t="s">
        <v>223</v>
      </c>
      <c r="ERT710" s="10" t="s">
        <v>223</v>
      </c>
      <c r="ERU710" s="10" t="s">
        <v>223</v>
      </c>
      <c r="ERV710" s="10" t="s">
        <v>223</v>
      </c>
      <c r="ERW710" s="10" t="s">
        <v>223</v>
      </c>
      <c r="ERX710" s="10" t="s">
        <v>223</v>
      </c>
      <c r="ERY710" s="10" t="s">
        <v>223</v>
      </c>
      <c r="ERZ710" s="10" t="s">
        <v>223</v>
      </c>
      <c r="ESA710" s="10" t="s">
        <v>223</v>
      </c>
      <c r="ESB710" s="10" t="s">
        <v>223</v>
      </c>
      <c r="ESC710" s="10" t="s">
        <v>223</v>
      </c>
      <c r="ESD710" s="10" t="s">
        <v>223</v>
      </c>
      <c r="ESE710" s="10" t="s">
        <v>223</v>
      </c>
      <c r="ESF710" s="10" t="s">
        <v>223</v>
      </c>
      <c r="ESG710" s="10" t="s">
        <v>223</v>
      </c>
      <c r="ESH710" s="10" t="s">
        <v>223</v>
      </c>
      <c r="ESI710" s="10" t="s">
        <v>223</v>
      </c>
      <c r="ESJ710" s="10" t="s">
        <v>223</v>
      </c>
      <c r="ESK710" s="10" t="s">
        <v>223</v>
      </c>
      <c r="ESL710" s="10" t="s">
        <v>223</v>
      </c>
      <c r="ESM710" s="10" t="s">
        <v>223</v>
      </c>
      <c r="ESN710" s="10" t="s">
        <v>223</v>
      </c>
      <c r="ESO710" s="10" t="s">
        <v>223</v>
      </c>
      <c r="ESP710" s="10" t="s">
        <v>223</v>
      </c>
      <c r="ESQ710" s="10" t="s">
        <v>223</v>
      </c>
      <c r="ESR710" s="10" t="s">
        <v>223</v>
      </c>
      <c r="ESS710" s="10" t="s">
        <v>223</v>
      </c>
      <c r="EST710" s="10" t="s">
        <v>223</v>
      </c>
      <c r="ESU710" s="10" t="s">
        <v>223</v>
      </c>
      <c r="ESV710" s="10" t="s">
        <v>223</v>
      </c>
      <c r="ESW710" s="10" t="s">
        <v>223</v>
      </c>
      <c r="ESX710" s="10" t="s">
        <v>223</v>
      </c>
      <c r="ESY710" s="10" t="s">
        <v>223</v>
      </c>
      <c r="ESZ710" s="10" t="s">
        <v>223</v>
      </c>
      <c r="ETA710" s="10" t="s">
        <v>223</v>
      </c>
      <c r="ETB710" s="10" t="s">
        <v>223</v>
      </c>
      <c r="ETC710" s="10" t="s">
        <v>223</v>
      </c>
      <c r="ETD710" s="10" t="s">
        <v>223</v>
      </c>
      <c r="ETE710" s="10" t="s">
        <v>223</v>
      </c>
      <c r="ETF710" s="10" t="s">
        <v>223</v>
      </c>
      <c r="ETG710" s="10" t="s">
        <v>223</v>
      </c>
      <c r="ETH710" s="10" t="s">
        <v>223</v>
      </c>
      <c r="ETI710" s="10" t="s">
        <v>223</v>
      </c>
      <c r="ETJ710" s="10" t="s">
        <v>223</v>
      </c>
      <c r="ETK710" s="10" t="s">
        <v>223</v>
      </c>
      <c r="ETL710" s="10" t="s">
        <v>223</v>
      </c>
      <c r="ETM710" s="10" t="s">
        <v>223</v>
      </c>
      <c r="ETN710" s="10" t="s">
        <v>223</v>
      </c>
      <c r="ETO710" s="10" t="s">
        <v>223</v>
      </c>
      <c r="ETP710" s="10" t="s">
        <v>223</v>
      </c>
      <c r="ETQ710" s="10" t="s">
        <v>223</v>
      </c>
      <c r="ETR710" s="10" t="s">
        <v>223</v>
      </c>
      <c r="ETS710" s="10" t="s">
        <v>223</v>
      </c>
      <c r="ETT710" s="10" t="s">
        <v>223</v>
      </c>
      <c r="ETU710" s="10" t="s">
        <v>223</v>
      </c>
      <c r="ETV710" s="10" t="s">
        <v>223</v>
      </c>
      <c r="ETW710" s="10" t="s">
        <v>223</v>
      </c>
      <c r="ETX710" s="10" t="s">
        <v>223</v>
      </c>
      <c r="ETY710" s="10" t="s">
        <v>223</v>
      </c>
      <c r="ETZ710" s="10" t="s">
        <v>223</v>
      </c>
      <c r="EUA710" s="10" t="s">
        <v>223</v>
      </c>
      <c r="EUB710" s="10" t="s">
        <v>223</v>
      </c>
      <c r="EUC710" s="10" t="s">
        <v>223</v>
      </c>
      <c r="EUD710" s="10" t="s">
        <v>223</v>
      </c>
      <c r="EUE710" s="10" t="s">
        <v>223</v>
      </c>
      <c r="EUF710" s="10" t="s">
        <v>223</v>
      </c>
      <c r="EUG710" s="10" t="s">
        <v>223</v>
      </c>
      <c r="EUH710" s="10" t="s">
        <v>223</v>
      </c>
      <c r="EUI710" s="10" t="s">
        <v>223</v>
      </c>
      <c r="EUJ710" s="10" t="s">
        <v>223</v>
      </c>
      <c r="EUK710" s="10" t="s">
        <v>223</v>
      </c>
      <c r="EUL710" s="10" t="s">
        <v>223</v>
      </c>
      <c r="EUM710" s="10" t="s">
        <v>223</v>
      </c>
      <c r="EUN710" s="10" t="s">
        <v>223</v>
      </c>
      <c r="EUO710" s="10" t="s">
        <v>223</v>
      </c>
      <c r="EUP710" s="10" t="s">
        <v>223</v>
      </c>
      <c r="EUQ710" s="10" t="s">
        <v>223</v>
      </c>
      <c r="EUR710" s="10" t="s">
        <v>223</v>
      </c>
      <c r="EUS710" s="10" t="s">
        <v>223</v>
      </c>
      <c r="EUT710" s="10" t="s">
        <v>223</v>
      </c>
      <c r="EUU710" s="10" t="s">
        <v>223</v>
      </c>
      <c r="EUV710" s="10" t="s">
        <v>223</v>
      </c>
      <c r="EUW710" s="10" t="s">
        <v>223</v>
      </c>
      <c r="EUX710" s="10" t="s">
        <v>223</v>
      </c>
      <c r="EUY710" s="10" t="s">
        <v>223</v>
      </c>
      <c r="EUZ710" s="10" t="s">
        <v>223</v>
      </c>
      <c r="EVA710" s="10" t="s">
        <v>223</v>
      </c>
      <c r="EVB710" s="10" t="s">
        <v>223</v>
      </c>
      <c r="EVC710" s="10" t="s">
        <v>223</v>
      </c>
      <c r="EVD710" s="10" t="s">
        <v>223</v>
      </c>
      <c r="EVE710" s="10" t="s">
        <v>223</v>
      </c>
      <c r="EVF710" s="10" t="s">
        <v>223</v>
      </c>
      <c r="EVG710" s="10" t="s">
        <v>223</v>
      </c>
      <c r="EVH710" s="10" t="s">
        <v>223</v>
      </c>
      <c r="EVI710" s="10" t="s">
        <v>223</v>
      </c>
      <c r="EVJ710" s="10" t="s">
        <v>223</v>
      </c>
      <c r="EVK710" s="10" t="s">
        <v>223</v>
      </c>
      <c r="EVL710" s="10" t="s">
        <v>223</v>
      </c>
      <c r="EVM710" s="10" t="s">
        <v>223</v>
      </c>
      <c r="EVN710" s="10" t="s">
        <v>223</v>
      </c>
      <c r="EVO710" s="10" t="s">
        <v>223</v>
      </c>
      <c r="EVP710" s="10" t="s">
        <v>223</v>
      </c>
      <c r="EVQ710" s="10" t="s">
        <v>223</v>
      </c>
      <c r="EVR710" s="10" t="s">
        <v>223</v>
      </c>
      <c r="EVS710" s="10" t="s">
        <v>223</v>
      </c>
      <c r="EVT710" s="10" t="s">
        <v>223</v>
      </c>
      <c r="EVU710" s="10" t="s">
        <v>223</v>
      </c>
      <c r="EVV710" s="10" t="s">
        <v>223</v>
      </c>
      <c r="EVW710" s="10" t="s">
        <v>223</v>
      </c>
      <c r="EVX710" s="10" t="s">
        <v>223</v>
      </c>
      <c r="EVY710" s="10" t="s">
        <v>223</v>
      </c>
      <c r="EVZ710" s="10" t="s">
        <v>223</v>
      </c>
      <c r="EWA710" s="10" t="s">
        <v>223</v>
      </c>
      <c r="EWB710" s="10" t="s">
        <v>223</v>
      </c>
      <c r="EWC710" s="10" t="s">
        <v>223</v>
      </c>
      <c r="EWD710" s="10" t="s">
        <v>223</v>
      </c>
      <c r="EWE710" s="10" t="s">
        <v>223</v>
      </c>
      <c r="EWF710" s="10" t="s">
        <v>223</v>
      </c>
      <c r="EWG710" s="10" t="s">
        <v>223</v>
      </c>
      <c r="EWH710" s="10" t="s">
        <v>223</v>
      </c>
      <c r="EWI710" s="10" t="s">
        <v>223</v>
      </c>
      <c r="EWJ710" s="10" t="s">
        <v>223</v>
      </c>
      <c r="EWK710" s="10" t="s">
        <v>223</v>
      </c>
      <c r="EWL710" s="10" t="s">
        <v>223</v>
      </c>
      <c r="EWM710" s="10" t="s">
        <v>223</v>
      </c>
      <c r="EWN710" s="10" t="s">
        <v>223</v>
      </c>
      <c r="EWO710" s="10" t="s">
        <v>223</v>
      </c>
      <c r="EWP710" s="10" t="s">
        <v>223</v>
      </c>
      <c r="EWQ710" s="10" t="s">
        <v>223</v>
      </c>
      <c r="EWR710" s="10" t="s">
        <v>223</v>
      </c>
      <c r="EWS710" s="10" t="s">
        <v>223</v>
      </c>
      <c r="EWT710" s="10" t="s">
        <v>223</v>
      </c>
      <c r="EWU710" s="10" t="s">
        <v>223</v>
      </c>
      <c r="EWV710" s="10" t="s">
        <v>223</v>
      </c>
      <c r="EWW710" s="10" t="s">
        <v>223</v>
      </c>
      <c r="EWX710" s="10" t="s">
        <v>223</v>
      </c>
      <c r="EWY710" s="10" t="s">
        <v>223</v>
      </c>
      <c r="EWZ710" s="10" t="s">
        <v>223</v>
      </c>
      <c r="EXA710" s="10" t="s">
        <v>223</v>
      </c>
      <c r="EXB710" s="10" t="s">
        <v>223</v>
      </c>
      <c r="EXC710" s="10" t="s">
        <v>223</v>
      </c>
      <c r="EXD710" s="10" t="s">
        <v>223</v>
      </c>
      <c r="EXE710" s="10" t="s">
        <v>223</v>
      </c>
      <c r="EXF710" s="10" t="s">
        <v>223</v>
      </c>
      <c r="EXG710" s="10" t="s">
        <v>223</v>
      </c>
      <c r="EXH710" s="10" t="s">
        <v>223</v>
      </c>
      <c r="EXI710" s="10" t="s">
        <v>223</v>
      </c>
      <c r="EXJ710" s="10" t="s">
        <v>223</v>
      </c>
      <c r="EXK710" s="10" t="s">
        <v>223</v>
      </c>
      <c r="EXL710" s="10" t="s">
        <v>223</v>
      </c>
      <c r="EXM710" s="10" t="s">
        <v>223</v>
      </c>
      <c r="EXN710" s="10" t="s">
        <v>223</v>
      </c>
      <c r="EXO710" s="10" t="s">
        <v>223</v>
      </c>
      <c r="EXP710" s="10" t="s">
        <v>223</v>
      </c>
      <c r="EXQ710" s="10" t="s">
        <v>223</v>
      </c>
      <c r="EXR710" s="10" t="s">
        <v>223</v>
      </c>
      <c r="EXS710" s="10" t="s">
        <v>223</v>
      </c>
      <c r="EXT710" s="10" t="s">
        <v>223</v>
      </c>
      <c r="EXU710" s="10" t="s">
        <v>223</v>
      </c>
      <c r="EXV710" s="10" t="s">
        <v>223</v>
      </c>
      <c r="EXW710" s="10" t="s">
        <v>223</v>
      </c>
      <c r="EXX710" s="10" t="s">
        <v>223</v>
      </c>
      <c r="EXY710" s="10" t="s">
        <v>223</v>
      </c>
      <c r="EXZ710" s="10" t="s">
        <v>223</v>
      </c>
      <c r="EYA710" s="10" t="s">
        <v>223</v>
      </c>
      <c r="EYB710" s="10" t="s">
        <v>223</v>
      </c>
      <c r="EYC710" s="10" t="s">
        <v>223</v>
      </c>
      <c r="EYD710" s="10" t="s">
        <v>223</v>
      </c>
      <c r="EYE710" s="10" t="s">
        <v>223</v>
      </c>
      <c r="EYF710" s="10" t="s">
        <v>223</v>
      </c>
      <c r="EYG710" s="10" t="s">
        <v>223</v>
      </c>
      <c r="EYH710" s="10" t="s">
        <v>223</v>
      </c>
      <c r="EYI710" s="10" t="s">
        <v>223</v>
      </c>
      <c r="EYJ710" s="10" t="s">
        <v>223</v>
      </c>
      <c r="EYK710" s="10" t="s">
        <v>223</v>
      </c>
      <c r="EYL710" s="10" t="s">
        <v>223</v>
      </c>
      <c r="EYM710" s="10" t="s">
        <v>223</v>
      </c>
      <c r="EYN710" s="10" t="s">
        <v>223</v>
      </c>
      <c r="EYO710" s="10" t="s">
        <v>223</v>
      </c>
      <c r="EYP710" s="10" t="s">
        <v>223</v>
      </c>
      <c r="EYQ710" s="10" t="s">
        <v>223</v>
      </c>
      <c r="EYR710" s="10" t="s">
        <v>223</v>
      </c>
      <c r="EYS710" s="10" t="s">
        <v>223</v>
      </c>
      <c r="EYT710" s="10" t="s">
        <v>223</v>
      </c>
      <c r="EYU710" s="10" t="s">
        <v>223</v>
      </c>
      <c r="EYV710" s="10" t="s">
        <v>223</v>
      </c>
      <c r="EYW710" s="10" t="s">
        <v>223</v>
      </c>
      <c r="EYX710" s="10" t="s">
        <v>223</v>
      </c>
      <c r="EYY710" s="10" t="s">
        <v>223</v>
      </c>
      <c r="EYZ710" s="10" t="s">
        <v>223</v>
      </c>
      <c r="EZA710" s="10" t="s">
        <v>223</v>
      </c>
      <c r="EZB710" s="10" t="s">
        <v>223</v>
      </c>
      <c r="EZC710" s="10" t="s">
        <v>223</v>
      </c>
      <c r="EZD710" s="10" t="s">
        <v>223</v>
      </c>
      <c r="EZE710" s="10" t="s">
        <v>223</v>
      </c>
      <c r="EZF710" s="10" t="s">
        <v>223</v>
      </c>
      <c r="EZG710" s="10" t="s">
        <v>223</v>
      </c>
      <c r="EZH710" s="10" t="s">
        <v>223</v>
      </c>
      <c r="EZI710" s="10" t="s">
        <v>223</v>
      </c>
      <c r="EZJ710" s="10" t="s">
        <v>223</v>
      </c>
      <c r="EZK710" s="10" t="s">
        <v>223</v>
      </c>
      <c r="EZL710" s="10" t="s">
        <v>223</v>
      </c>
      <c r="EZM710" s="10" t="s">
        <v>223</v>
      </c>
      <c r="EZN710" s="10" t="s">
        <v>223</v>
      </c>
      <c r="EZO710" s="10" t="s">
        <v>223</v>
      </c>
      <c r="EZP710" s="10" t="s">
        <v>223</v>
      </c>
      <c r="EZQ710" s="10" t="s">
        <v>223</v>
      </c>
      <c r="EZR710" s="10" t="s">
        <v>223</v>
      </c>
      <c r="EZS710" s="10" t="s">
        <v>223</v>
      </c>
      <c r="EZT710" s="10" t="s">
        <v>223</v>
      </c>
      <c r="EZU710" s="10" t="s">
        <v>223</v>
      </c>
      <c r="EZV710" s="10" t="s">
        <v>223</v>
      </c>
      <c r="EZW710" s="10" t="s">
        <v>223</v>
      </c>
      <c r="EZX710" s="10" t="s">
        <v>223</v>
      </c>
      <c r="EZY710" s="10" t="s">
        <v>223</v>
      </c>
      <c r="EZZ710" s="10" t="s">
        <v>223</v>
      </c>
      <c r="FAA710" s="10" t="s">
        <v>223</v>
      </c>
      <c r="FAB710" s="10" t="s">
        <v>223</v>
      </c>
      <c r="FAC710" s="10" t="s">
        <v>223</v>
      </c>
      <c r="FAD710" s="10" t="s">
        <v>223</v>
      </c>
      <c r="FAE710" s="10" t="s">
        <v>223</v>
      </c>
      <c r="FAF710" s="10" t="s">
        <v>223</v>
      </c>
      <c r="FAG710" s="10" t="s">
        <v>223</v>
      </c>
      <c r="FAH710" s="10" t="s">
        <v>223</v>
      </c>
      <c r="FAI710" s="10" t="s">
        <v>223</v>
      </c>
      <c r="FAJ710" s="10" t="s">
        <v>223</v>
      </c>
      <c r="FAK710" s="10" t="s">
        <v>223</v>
      </c>
      <c r="FAL710" s="10" t="s">
        <v>223</v>
      </c>
      <c r="FAM710" s="10" t="s">
        <v>223</v>
      </c>
      <c r="FAN710" s="10" t="s">
        <v>223</v>
      </c>
      <c r="FAO710" s="10" t="s">
        <v>223</v>
      </c>
      <c r="FAP710" s="10" t="s">
        <v>223</v>
      </c>
      <c r="FAQ710" s="10" t="s">
        <v>223</v>
      </c>
      <c r="FAR710" s="10" t="s">
        <v>223</v>
      </c>
      <c r="FAS710" s="10" t="s">
        <v>223</v>
      </c>
      <c r="FAT710" s="10" t="s">
        <v>223</v>
      </c>
      <c r="FAU710" s="10" t="s">
        <v>223</v>
      </c>
      <c r="FAV710" s="10" t="s">
        <v>223</v>
      </c>
      <c r="FAW710" s="10" t="s">
        <v>223</v>
      </c>
      <c r="FAX710" s="10" t="s">
        <v>223</v>
      </c>
      <c r="FAY710" s="10" t="s">
        <v>223</v>
      </c>
      <c r="FAZ710" s="10" t="s">
        <v>223</v>
      </c>
      <c r="FBA710" s="10" t="s">
        <v>223</v>
      </c>
      <c r="FBB710" s="10" t="s">
        <v>223</v>
      </c>
      <c r="FBC710" s="10" t="s">
        <v>223</v>
      </c>
      <c r="FBD710" s="10" t="s">
        <v>223</v>
      </c>
      <c r="FBE710" s="10" t="s">
        <v>223</v>
      </c>
      <c r="FBF710" s="10" t="s">
        <v>223</v>
      </c>
      <c r="FBG710" s="10" t="s">
        <v>223</v>
      </c>
      <c r="FBH710" s="10" t="s">
        <v>223</v>
      </c>
      <c r="FBI710" s="10" t="s">
        <v>223</v>
      </c>
      <c r="FBJ710" s="10" t="s">
        <v>223</v>
      </c>
      <c r="FBK710" s="10" t="s">
        <v>223</v>
      </c>
      <c r="FBL710" s="10" t="s">
        <v>223</v>
      </c>
      <c r="FBM710" s="10" t="s">
        <v>223</v>
      </c>
      <c r="FBN710" s="10" t="s">
        <v>223</v>
      </c>
      <c r="FBO710" s="10" t="s">
        <v>223</v>
      </c>
      <c r="FBP710" s="10" t="s">
        <v>223</v>
      </c>
      <c r="FBQ710" s="10" t="s">
        <v>223</v>
      </c>
      <c r="FBR710" s="10" t="s">
        <v>223</v>
      </c>
      <c r="FBS710" s="10" t="s">
        <v>223</v>
      </c>
      <c r="FBT710" s="10" t="s">
        <v>223</v>
      </c>
      <c r="FBU710" s="10" t="s">
        <v>223</v>
      </c>
      <c r="FBV710" s="10" t="s">
        <v>223</v>
      </c>
      <c r="FBW710" s="10" t="s">
        <v>223</v>
      </c>
      <c r="FBX710" s="10" t="s">
        <v>223</v>
      </c>
      <c r="FBY710" s="10" t="s">
        <v>223</v>
      </c>
      <c r="FBZ710" s="10" t="s">
        <v>223</v>
      </c>
      <c r="FCA710" s="10" t="s">
        <v>223</v>
      </c>
      <c r="FCB710" s="10" t="s">
        <v>223</v>
      </c>
      <c r="FCC710" s="10" t="s">
        <v>223</v>
      </c>
      <c r="FCD710" s="10" t="s">
        <v>223</v>
      </c>
      <c r="FCE710" s="10" t="s">
        <v>223</v>
      </c>
      <c r="FCF710" s="10" t="s">
        <v>223</v>
      </c>
      <c r="FCG710" s="10" t="s">
        <v>223</v>
      </c>
      <c r="FCH710" s="10" t="s">
        <v>223</v>
      </c>
      <c r="FCI710" s="10" t="s">
        <v>223</v>
      </c>
      <c r="FCJ710" s="10" t="s">
        <v>223</v>
      </c>
      <c r="FCK710" s="10" t="s">
        <v>223</v>
      </c>
      <c r="FCL710" s="10" t="s">
        <v>223</v>
      </c>
      <c r="FCM710" s="10" t="s">
        <v>223</v>
      </c>
      <c r="FCN710" s="10" t="s">
        <v>223</v>
      </c>
      <c r="FCO710" s="10" t="s">
        <v>223</v>
      </c>
      <c r="FCP710" s="10" t="s">
        <v>223</v>
      </c>
      <c r="FCQ710" s="10" t="s">
        <v>223</v>
      </c>
      <c r="FCR710" s="10" t="s">
        <v>223</v>
      </c>
      <c r="FCS710" s="10" t="s">
        <v>223</v>
      </c>
      <c r="FCT710" s="10" t="s">
        <v>223</v>
      </c>
      <c r="FCU710" s="10" t="s">
        <v>223</v>
      </c>
      <c r="FCV710" s="10" t="s">
        <v>223</v>
      </c>
      <c r="FCW710" s="10" t="s">
        <v>223</v>
      </c>
      <c r="FCX710" s="10" t="s">
        <v>223</v>
      </c>
      <c r="FCY710" s="10" t="s">
        <v>223</v>
      </c>
      <c r="FCZ710" s="10" t="s">
        <v>223</v>
      </c>
      <c r="FDA710" s="10" t="s">
        <v>223</v>
      </c>
      <c r="FDB710" s="10" t="s">
        <v>223</v>
      </c>
      <c r="FDC710" s="10" t="s">
        <v>223</v>
      </c>
      <c r="FDD710" s="10" t="s">
        <v>223</v>
      </c>
      <c r="FDE710" s="10" t="s">
        <v>223</v>
      </c>
      <c r="FDF710" s="10" t="s">
        <v>223</v>
      </c>
      <c r="FDG710" s="10" t="s">
        <v>223</v>
      </c>
      <c r="FDH710" s="10" t="s">
        <v>223</v>
      </c>
      <c r="FDI710" s="10" t="s">
        <v>223</v>
      </c>
      <c r="FDJ710" s="10" t="s">
        <v>223</v>
      </c>
      <c r="FDK710" s="10" t="s">
        <v>223</v>
      </c>
      <c r="FDL710" s="10" t="s">
        <v>223</v>
      </c>
      <c r="FDM710" s="10" t="s">
        <v>223</v>
      </c>
      <c r="FDN710" s="10" t="s">
        <v>223</v>
      </c>
      <c r="FDO710" s="10" t="s">
        <v>223</v>
      </c>
      <c r="FDP710" s="10" t="s">
        <v>223</v>
      </c>
      <c r="FDQ710" s="10" t="s">
        <v>223</v>
      </c>
      <c r="FDR710" s="10" t="s">
        <v>223</v>
      </c>
      <c r="FDS710" s="10" t="s">
        <v>223</v>
      </c>
      <c r="FDT710" s="10" t="s">
        <v>223</v>
      </c>
      <c r="FDU710" s="10" t="s">
        <v>223</v>
      </c>
      <c r="FDV710" s="10" t="s">
        <v>223</v>
      </c>
      <c r="FDW710" s="10" t="s">
        <v>223</v>
      </c>
      <c r="FDX710" s="10" t="s">
        <v>223</v>
      </c>
      <c r="FDY710" s="10" t="s">
        <v>223</v>
      </c>
      <c r="FDZ710" s="10" t="s">
        <v>223</v>
      </c>
      <c r="FEA710" s="10" t="s">
        <v>223</v>
      </c>
      <c r="FEB710" s="10" t="s">
        <v>223</v>
      </c>
      <c r="FEC710" s="10" t="s">
        <v>223</v>
      </c>
      <c r="FED710" s="10" t="s">
        <v>223</v>
      </c>
      <c r="FEE710" s="10" t="s">
        <v>223</v>
      </c>
      <c r="FEF710" s="10" t="s">
        <v>223</v>
      </c>
      <c r="FEG710" s="10" t="s">
        <v>223</v>
      </c>
      <c r="FEH710" s="10" t="s">
        <v>223</v>
      </c>
      <c r="FEI710" s="10" t="s">
        <v>223</v>
      </c>
      <c r="FEJ710" s="10" t="s">
        <v>223</v>
      </c>
      <c r="FEK710" s="10" t="s">
        <v>223</v>
      </c>
      <c r="FEL710" s="10" t="s">
        <v>223</v>
      </c>
      <c r="FEM710" s="10" t="s">
        <v>223</v>
      </c>
      <c r="FEN710" s="10" t="s">
        <v>223</v>
      </c>
      <c r="FEO710" s="10" t="s">
        <v>223</v>
      </c>
      <c r="FEP710" s="10" t="s">
        <v>223</v>
      </c>
      <c r="FEQ710" s="10" t="s">
        <v>223</v>
      </c>
      <c r="FER710" s="10" t="s">
        <v>223</v>
      </c>
      <c r="FES710" s="10" t="s">
        <v>223</v>
      </c>
      <c r="FET710" s="10" t="s">
        <v>223</v>
      </c>
      <c r="FEU710" s="10" t="s">
        <v>223</v>
      </c>
      <c r="FEV710" s="10" t="s">
        <v>223</v>
      </c>
      <c r="FEW710" s="10" t="s">
        <v>223</v>
      </c>
      <c r="FEX710" s="10" t="s">
        <v>223</v>
      </c>
      <c r="FEY710" s="10" t="s">
        <v>223</v>
      </c>
      <c r="FEZ710" s="10" t="s">
        <v>223</v>
      </c>
      <c r="FFA710" s="10" t="s">
        <v>223</v>
      </c>
      <c r="FFB710" s="10" t="s">
        <v>223</v>
      </c>
      <c r="FFC710" s="10" t="s">
        <v>223</v>
      </c>
      <c r="FFD710" s="10" t="s">
        <v>223</v>
      </c>
      <c r="FFE710" s="10" t="s">
        <v>223</v>
      </c>
      <c r="FFF710" s="10" t="s">
        <v>223</v>
      </c>
      <c r="FFG710" s="10" t="s">
        <v>223</v>
      </c>
      <c r="FFH710" s="10" t="s">
        <v>223</v>
      </c>
      <c r="FFI710" s="10" t="s">
        <v>223</v>
      </c>
      <c r="FFJ710" s="10" t="s">
        <v>223</v>
      </c>
      <c r="FFK710" s="10" t="s">
        <v>223</v>
      </c>
      <c r="FFL710" s="10" t="s">
        <v>223</v>
      </c>
      <c r="FFM710" s="10" t="s">
        <v>223</v>
      </c>
      <c r="FFN710" s="10" t="s">
        <v>223</v>
      </c>
      <c r="FFO710" s="10" t="s">
        <v>223</v>
      </c>
      <c r="FFP710" s="10" t="s">
        <v>223</v>
      </c>
      <c r="FFQ710" s="10" t="s">
        <v>223</v>
      </c>
      <c r="FFR710" s="10" t="s">
        <v>223</v>
      </c>
      <c r="FFS710" s="10" t="s">
        <v>223</v>
      </c>
      <c r="FFT710" s="10" t="s">
        <v>223</v>
      </c>
      <c r="FFU710" s="10" t="s">
        <v>223</v>
      </c>
      <c r="FFV710" s="10" t="s">
        <v>223</v>
      </c>
      <c r="FFW710" s="10" t="s">
        <v>223</v>
      </c>
      <c r="FFX710" s="10" t="s">
        <v>223</v>
      </c>
      <c r="FFY710" s="10" t="s">
        <v>223</v>
      </c>
      <c r="FFZ710" s="10" t="s">
        <v>223</v>
      </c>
      <c r="FGA710" s="10" t="s">
        <v>223</v>
      </c>
      <c r="FGB710" s="10" t="s">
        <v>223</v>
      </c>
      <c r="FGC710" s="10" t="s">
        <v>223</v>
      </c>
      <c r="FGD710" s="10" t="s">
        <v>223</v>
      </c>
      <c r="FGE710" s="10" t="s">
        <v>223</v>
      </c>
      <c r="FGF710" s="10" t="s">
        <v>223</v>
      </c>
      <c r="FGG710" s="10" t="s">
        <v>223</v>
      </c>
      <c r="FGH710" s="10" t="s">
        <v>223</v>
      </c>
      <c r="FGI710" s="10" t="s">
        <v>223</v>
      </c>
      <c r="FGJ710" s="10" t="s">
        <v>223</v>
      </c>
      <c r="FGK710" s="10" t="s">
        <v>223</v>
      </c>
      <c r="FGL710" s="10" t="s">
        <v>223</v>
      </c>
      <c r="FGM710" s="10" t="s">
        <v>223</v>
      </c>
      <c r="FGN710" s="10" t="s">
        <v>223</v>
      </c>
      <c r="FGO710" s="10" t="s">
        <v>223</v>
      </c>
      <c r="FGP710" s="10" t="s">
        <v>223</v>
      </c>
      <c r="FGQ710" s="10" t="s">
        <v>223</v>
      </c>
      <c r="FGR710" s="10" t="s">
        <v>223</v>
      </c>
      <c r="FGS710" s="10" t="s">
        <v>223</v>
      </c>
      <c r="FGT710" s="10" t="s">
        <v>223</v>
      </c>
      <c r="FGU710" s="10" t="s">
        <v>223</v>
      </c>
      <c r="FGV710" s="10" t="s">
        <v>223</v>
      </c>
      <c r="FGW710" s="10" t="s">
        <v>223</v>
      </c>
      <c r="FGX710" s="10" t="s">
        <v>223</v>
      </c>
      <c r="FGY710" s="10" t="s">
        <v>223</v>
      </c>
      <c r="FGZ710" s="10" t="s">
        <v>223</v>
      </c>
      <c r="FHA710" s="10" t="s">
        <v>223</v>
      </c>
      <c r="FHB710" s="10" t="s">
        <v>223</v>
      </c>
      <c r="FHC710" s="10" t="s">
        <v>223</v>
      </c>
      <c r="FHD710" s="10" t="s">
        <v>223</v>
      </c>
      <c r="FHE710" s="10" t="s">
        <v>223</v>
      </c>
      <c r="FHF710" s="10" t="s">
        <v>223</v>
      </c>
      <c r="FHG710" s="10" t="s">
        <v>223</v>
      </c>
      <c r="FHH710" s="10" t="s">
        <v>223</v>
      </c>
      <c r="FHI710" s="10" t="s">
        <v>223</v>
      </c>
      <c r="FHJ710" s="10" t="s">
        <v>223</v>
      </c>
      <c r="FHK710" s="10" t="s">
        <v>223</v>
      </c>
      <c r="FHL710" s="10" t="s">
        <v>223</v>
      </c>
      <c r="FHM710" s="10" t="s">
        <v>223</v>
      </c>
      <c r="FHN710" s="10" t="s">
        <v>223</v>
      </c>
      <c r="FHO710" s="10" t="s">
        <v>223</v>
      </c>
      <c r="FHP710" s="10" t="s">
        <v>223</v>
      </c>
      <c r="FHQ710" s="10" t="s">
        <v>223</v>
      </c>
      <c r="FHR710" s="10" t="s">
        <v>223</v>
      </c>
      <c r="FHS710" s="10" t="s">
        <v>223</v>
      </c>
      <c r="FHT710" s="10" t="s">
        <v>223</v>
      </c>
      <c r="FHU710" s="10" t="s">
        <v>223</v>
      </c>
      <c r="FHV710" s="10" t="s">
        <v>223</v>
      </c>
      <c r="FHW710" s="10" t="s">
        <v>223</v>
      </c>
      <c r="FHX710" s="10" t="s">
        <v>223</v>
      </c>
      <c r="FHY710" s="10" t="s">
        <v>223</v>
      </c>
      <c r="FHZ710" s="10" t="s">
        <v>223</v>
      </c>
      <c r="FIA710" s="10" t="s">
        <v>223</v>
      </c>
      <c r="FIB710" s="10" t="s">
        <v>223</v>
      </c>
      <c r="FIC710" s="10" t="s">
        <v>223</v>
      </c>
      <c r="FID710" s="10" t="s">
        <v>223</v>
      </c>
      <c r="FIE710" s="10" t="s">
        <v>223</v>
      </c>
      <c r="FIF710" s="10" t="s">
        <v>223</v>
      </c>
      <c r="FIG710" s="10" t="s">
        <v>223</v>
      </c>
      <c r="FIH710" s="10" t="s">
        <v>223</v>
      </c>
      <c r="FII710" s="10" t="s">
        <v>223</v>
      </c>
      <c r="FIJ710" s="10" t="s">
        <v>223</v>
      </c>
      <c r="FIK710" s="10" t="s">
        <v>223</v>
      </c>
      <c r="FIL710" s="10" t="s">
        <v>223</v>
      </c>
      <c r="FIM710" s="10" t="s">
        <v>223</v>
      </c>
      <c r="FIN710" s="10" t="s">
        <v>223</v>
      </c>
      <c r="FIO710" s="10" t="s">
        <v>223</v>
      </c>
      <c r="FIP710" s="10" t="s">
        <v>223</v>
      </c>
      <c r="FIQ710" s="10" t="s">
        <v>223</v>
      </c>
      <c r="FIR710" s="10" t="s">
        <v>223</v>
      </c>
      <c r="FIS710" s="10" t="s">
        <v>223</v>
      </c>
      <c r="FIT710" s="10" t="s">
        <v>223</v>
      </c>
      <c r="FIU710" s="10" t="s">
        <v>223</v>
      </c>
      <c r="FIV710" s="10" t="s">
        <v>223</v>
      </c>
      <c r="FIW710" s="10" t="s">
        <v>223</v>
      </c>
      <c r="FIX710" s="10" t="s">
        <v>223</v>
      </c>
      <c r="FIY710" s="10" t="s">
        <v>223</v>
      </c>
      <c r="FIZ710" s="10" t="s">
        <v>223</v>
      </c>
      <c r="FJA710" s="10" t="s">
        <v>223</v>
      </c>
      <c r="FJB710" s="10" t="s">
        <v>223</v>
      </c>
      <c r="FJC710" s="10" t="s">
        <v>223</v>
      </c>
      <c r="FJD710" s="10" t="s">
        <v>223</v>
      </c>
      <c r="FJE710" s="10" t="s">
        <v>223</v>
      </c>
      <c r="FJF710" s="10" t="s">
        <v>223</v>
      </c>
      <c r="FJG710" s="10" t="s">
        <v>223</v>
      </c>
      <c r="FJH710" s="10" t="s">
        <v>223</v>
      </c>
      <c r="FJI710" s="10" t="s">
        <v>223</v>
      </c>
      <c r="FJJ710" s="10" t="s">
        <v>223</v>
      </c>
      <c r="FJK710" s="10" t="s">
        <v>223</v>
      </c>
      <c r="FJL710" s="10" t="s">
        <v>223</v>
      </c>
      <c r="FJM710" s="10" t="s">
        <v>223</v>
      </c>
      <c r="FJN710" s="10" t="s">
        <v>223</v>
      </c>
      <c r="FJO710" s="10" t="s">
        <v>223</v>
      </c>
      <c r="FJP710" s="10" t="s">
        <v>223</v>
      </c>
      <c r="FJQ710" s="10" t="s">
        <v>223</v>
      </c>
      <c r="FJR710" s="10" t="s">
        <v>223</v>
      </c>
      <c r="FJS710" s="10" t="s">
        <v>223</v>
      </c>
      <c r="FJT710" s="10" t="s">
        <v>223</v>
      </c>
      <c r="FJU710" s="10" t="s">
        <v>223</v>
      </c>
      <c r="FJV710" s="10" t="s">
        <v>223</v>
      </c>
      <c r="FJW710" s="10" t="s">
        <v>223</v>
      </c>
      <c r="FJX710" s="10" t="s">
        <v>223</v>
      </c>
      <c r="FJY710" s="10" t="s">
        <v>223</v>
      </c>
      <c r="FJZ710" s="10" t="s">
        <v>223</v>
      </c>
      <c r="FKA710" s="10" t="s">
        <v>223</v>
      </c>
      <c r="FKB710" s="10" t="s">
        <v>223</v>
      </c>
      <c r="FKC710" s="10" t="s">
        <v>223</v>
      </c>
      <c r="FKD710" s="10" t="s">
        <v>223</v>
      </c>
      <c r="FKE710" s="10" t="s">
        <v>223</v>
      </c>
      <c r="FKF710" s="10" t="s">
        <v>223</v>
      </c>
      <c r="FKG710" s="10" t="s">
        <v>223</v>
      </c>
      <c r="FKH710" s="10" t="s">
        <v>223</v>
      </c>
      <c r="FKI710" s="10" t="s">
        <v>223</v>
      </c>
      <c r="FKJ710" s="10" t="s">
        <v>223</v>
      </c>
      <c r="FKK710" s="10" t="s">
        <v>223</v>
      </c>
      <c r="FKL710" s="10" t="s">
        <v>223</v>
      </c>
      <c r="FKM710" s="10" t="s">
        <v>223</v>
      </c>
      <c r="FKN710" s="10" t="s">
        <v>223</v>
      </c>
      <c r="FKO710" s="10" t="s">
        <v>223</v>
      </c>
      <c r="FKP710" s="10" t="s">
        <v>223</v>
      </c>
      <c r="FKQ710" s="10" t="s">
        <v>223</v>
      </c>
      <c r="FKR710" s="10" t="s">
        <v>223</v>
      </c>
      <c r="FKS710" s="10" t="s">
        <v>223</v>
      </c>
      <c r="FKT710" s="10" t="s">
        <v>223</v>
      </c>
      <c r="FKU710" s="10" t="s">
        <v>223</v>
      </c>
      <c r="FKV710" s="10" t="s">
        <v>223</v>
      </c>
      <c r="FKW710" s="10" t="s">
        <v>223</v>
      </c>
      <c r="FKX710" s="10" t="s">
        <v>223</v>
      </c>
      <c r="FKY710" s="10" t="s">
        <v>223</v>
      </c>
      <c r="FKZ710" s="10" t="s">
        <v>223</v>
      </c>
      <c r="FLA710" s="10" t="s">
        <v>223</v>
      </c>
      <c r="FLB710" s="10" t="s">
        <v>223</v>
      </c>
      <c r="FLC710" s="10" t="s">
        <v>223</v>
      </c>
      <c r="FLD710" s="10" t="s">
        <v>223</v>
      </c>
      <c r="FLE710" s="10" t="s">
        <v>223</v>
      </c>
      <c r="FLF710" s="10" t="s">
        <v>223</v>
      </c>
      <c r="FLG710" s="10" t="s">
        <v>223</v>
      </c>
      <c r="FLH710" s="10" t="s">
        <v>223</v>
      </c>
      <c r="FLI710" s="10" t="s">
        <v>223</v>
      </c>
      <c r="FLJ710" s="10" t="s">
        <v>223</v>
      </c>
      <c r="FLK710" s="10" t="s">
        <v>223</v>
      </c>
      <c r="FLL710" s="10" t="s">
        <v>223</v>
      </c>
      <c r="FLM710" s="10" t="s">
        <v>223</v>
      </c>
      <c r="FLN710" s="10" t="s">
        <v>223</v>
      </c>
      <c r="FLO710" s="10" t="s">
        <v>223</v>
      </c>
      <c r="FLP710" s="10" t="s">
        <v>223</v>
      </c>
      <c r="FLQ710" s="10" t="s">
        <v>223</v>
      </c>
      <c r="FLR710" s="10" t="s">
        <v>223</v>
      </c>
      <c r="FLS710" s="10" t="s">
        <v>223</v>
      </c>
      <c r="FLT710" s="10" t="s">
        <v>223</v>
      </c>
      <c r="FLU710" s="10" t="s">
        <v>223</v>
      </c>
      <c r="FLV710" s="10" t="s">
        <v>223</v>
      </c>
      <c r="FLW710" s="10" t="s">
        <v>223</v>
      </c>
      <c r="FLX710" s="10" t="s">
        <v>223</v>
      </c>
      <c r="FLY710" s="10" t="s">
        <v>223</v>
      </c>
      <c r="FLZ710" s="10" t="s">
        <v>223</v>
      </c>
      <c r="FMA710" s="10" t="s">
        <v>223</v>
      </c>
      <c r="FMB710" s="10" t="s">
        <v>223</v>
      </c>
      <c r="FMC710" s="10" t="s">
        <v>223</v>
      </c>
      <c r="FMD710" s="10" t="s">
        <v>223</v>
      </c>
      <c r="FME710" s="10" t="s">
        <v>223</v>
      </c>
      <c r="FMF710" s="10" t="s">
        <v>223</v>
      </c>
      <c r="FMG710" s="10" t="s">
        <v>223</v>
      </c>
      <c r="FMH710" s="10" t="s">
        <v>223</v>
      </c>
      <c r="FMI710" s="10" t="s">
        <v>223</v>
      </c>
      <c r="FMJ710" s="10" t="s">
        <v>223</v>
      </c>
      <c r="FMK710" s="10" t="s">
        <v>223</v>
      </c>
      <c r="FML710" s="10" t="s">
        <v>223</v>
      </c>
      <c r="FMM710" s="10" t="s">
        <v>223</v>
      </c>
      <c r="FMN710" s="10" t="s">
        <v>223</v>
      </c>
      <c r="FMO710" s="10" t="s">
        <v>223</v>
      </c>
      <c r="FMP710" s="10" t="s">
        <v>223</v>
      </c>
      <c r="FMQ710" s="10" t="s">
        <v>223</v>
      </c>
      <c r="FMR710" s="10" t="s">
        <v>223</v>
      </c>
      <c r="FMS710" s="10" t="s">
        <v>223</v>
      </c>
      <c r="FMT710" s="10" t="s">
        <v>223</v>
      </c>
      <c r="FMU710" s="10" t="s">
        <v>223</v>
      </c>
      <c r="FMV710" s="10" t="s">
        <v>223</v>
      </c>
      <c r="FMW710" s="10" t="s">
        <v>223</v>
      </c>
      <c r="FMX710" s="10" t="s">
        <v>223</v>
      </c>
      <c r="FMY710" s="10" t="s">
        <v>223</v>
      </c>
      <c r="FMZ710" s="10" t="s">
        <v>223</v>
      </c>
      <c r="FNA710" s="10" t="s">
        <v>223</v>
      </c>
      <c r="FNB710" s="10" t="s">
        <v>223</v>
      </c>
      <c r="FNC710" s="10" t="s">
        <v>223</v>
      </c>
      <c r="FND710" s="10" t="s">
        <v>223</v>
      </c>
      <c r="FNE710" s="10" t="s">
        <v>223</v>
      </c>
      <c r="FNF710" s="10" t="s">
        <v>223</v>
      </c>
      <c r="FNG710" s="10" t="s">
        <v>223</v>
      </c>
      <c r="FNH710" s="10" t="s">
        <v>223</v>
      </c>
      <c r="FNI710" s="10" t="s">
        <v>223</v>
      </c>
      <c r="FNJ710" s="10" t="s">
        <v>223</v>
      </c>
      <c r="FNK710" s="10" t="s">
        <v>223</v>
      </c>
      <c r="FNL710" s="10" t="s">
        <v>223</v>
      </c>
      <c r="FNM710" s="10" t="s">
        <v>223</v>
      </c>
      <c r="FNN710" s="10" t="s">
        <v>223</v>
      </c>
      <c r="FNO710" s="10" t="s">
        <v>223</v>
      </c>
      <c r="FNP710" s="10" t="s">
        <v>223</v>
      </c>
      <c r="FNQ710" s="10" t="s">
        <v>223</v>
      </c>
      <c r="FNR710" s="10" t="s">
        <v>223</v>
      </c>
      <c r="FNS710" s="10" t="s">
        <v>223</v>
      </c>
      <c r="FNT710" s="10" t="s">
        <v>223</v>
      </c>
      <c r="FNU710" s="10" t="s">
        <v>223</v>
      </c>
      <c r="FNV710" s="10" t="s">
        <v>223</v>
      </c>
      <c r="FNW710" s="10" t="s">
        <v>223</v>
      </c>
      <c r="FNX710" s="10" t="s">
        <v>223</v>
      </c>
      <c r="FNY710" s="10" t="s">
        <v>223</v>
      </c>
      <c r="FNZ710" s="10" t="s">
        <v>223</v>
      </c>
      <c r="FOA710" s="10" t="s">
        <v>223</v>
      </c>
      <c r="FOB710" s="10" t="s">
        <v>223</v>
      </c>
      <c r="FOC710" s="10" t="s">
        <v>223</v>
      </c>
      <c r="FOD710" s="10" t="s">
        <v>223</v>
      </c>
      <c r="FOE710" s="10" t="s">
        <v>223</v>
      </c>
      <c r="FOF710" s="10" t="s">
        <v>223</v>
      </c>
      <c r="FOG710" s="10" t="s">
        <v>223</v>
      </c>
      <c r="FOH710" s="10" t="s">
        <v>223</v>
      </c>
      <c r="FOI710" s="10" t="s">
        <v>223</v>
      </c>
      <c r="FOJ710" s="10" t="s">
        <v>223</v>
      </c>
      <c r="FOK710" s="10" t="s">
        <v>223</v>
      </c>
      <c r="FOL710" s="10" t="s">
        <v>223</v>
      </c>
      <c r="FOM710" s="10" t="s">
        <v>223</v>
      </c>
      <c r="FON710" s="10" t="s">
        <v>223</v>
      </c>
      <c r="FOO710" s="10" t="s">
        <v>223</v>
      </c>
      <c r="FOP710" s="10" t="s">
        <v>223</v>
      </c>
      <c r="FOQ710" s="10" t="s">
        <v>223</v>
      </c>
      <c r="FOR710" s="10" t="s">
        <v>223</v>
      </c>
      <c r="FOS710" s="10" t="s">
        <v>223</v>
      </c>
      <c r="FOT710" s="10" t="s">
        <v>223</v>
      </c>
      <c r="FOU710" s="10" t="s">
        <v>223</v>
      </c>
      <c r="FOV710" s="10" t="s">
        <v>223</v>
      </c>
      <c r="FOW710" s="10" t="s">
        <v>223</v>
      </c>
      <c r="FOX710" s="10" t="s">
        <v>223</v>
      </c>
      <c r="FOY710" s="10" t="s">
        <v>223</v>
      </c>
      <c r="FOZ710" s="10" t="s">
        <v>223</v>
      </c>
      <c r="FPA710" s="10" t="s">
        <v>223</v>
      </c>
      <c r="FPB710" s="10" t="s">
        <v>223</v>
      </c>
      <c r="FPC710" s="10" t="s">
        <v>223</v>
      </c>
      <c r="FPD710" s="10" t="s">
        <v>223</v>
      </c>
      <c r="FPE710" s="10" t="s">
        <v>223</v>
      </c>
      <c r="FPF710" s="10" t="s">
        <v>223</v>
      </c>
      <c r="FPG710" s="10" t="s">
        <v>223</v>
      </c>
      <c r="FPH710" s="10" t="s">
        <v>223</v>
      </c>
      <c r="FPI710" s="10" t="s">
        <v>223</v>
      </c>
      <c r="FPJ710" s="10" t="s">
        <v>223</v>
      </c>
      <c r="FPK710" s="10" t="s">
        <v>223</v>
      </c>
      <c r="FPL710" s="10" t="s">
        <v>223</v>
      </c>
      <c r="FPM710" s="10" t="s">
        <v>223</v>
      </c>
      <c r="FPN710" s="10" t="s">
        <v>223</v>
      </c>
      <c r="FPO710" s="10" t="s">
        <v>223</v>
      </c>
      <c r="FPP710" s="10" t="s">
        <v>223</v>
      </c>
      <c r="FPQ710" s="10" t="s">
        <v>223</v>
      </c>
      <c r="FPR710" s="10" t="s">
        <v>223</v>
      </c>
      <c r="FPS710" s="10" t="s">
        <v>223</v>
      </c>
      <c r="FPT710" s="10" t="s">
        <v>223</v>
      </c>
      <c r="FPU710" s="10" t="s">
        <v>223</v>
      </c>
      <c r="FPV710" s="10" t="s">
        <v>223</v>
      </c>
      <c r="FPW710" s="10" t="s">
        <v>223</v>
      </c>
      <c r="FPX710" s="10" t="s">
        <v>223</v>
      </c>
      <c r="FPY710" s="10" t="s">
        <v>223</v>
      </c>
      <c r="FPZ710" s="10" t="s">
        <v>223</v>
      </c>
      <c r="FQA710" s="10" t="s">
        <v>223</v>
      </c>
      <c r="FQB710" s="10" t="s">
        <v>223</v>
      </c>
      <c r="FQC710" s="10" t="s">
        <v>223</v>
      </c>
      <c r="FQD710" s="10" t="s">
        <v>223</v>
      </c>
      <c r="FQE710" s="10" t="s">
        <v>223</v>
      </c>
      <c r="FQF710" s="10" t="s">
        <v>223</v>
      </c>
      <c r="FQG710" s="10" t="s">
        <v>223</v>
      </c>
      <c r="FQH710" s="10" t="s">
        <v>223</v>
      </c>
      <c r="FQI710" s="10" t="s">
        <v>223</v>
      </c>
      <c r="FQJ710" s="10" t="s">
        <v>223</v>
      </c>
      <c r="FQK710" s="10" t="s">
        <v>223</v>
      </c>
      <c r="FQL710" s="10" t="s">
        <v>223</v>
      </c>
      <c r="FQM710" s="10" t="s">
        <v>223</v>
      </c>
      <c r="FQN710" s="10" t="s">
        <v>223</v>
      </c>
      <c r="FQO710" s="10" t="s">
        <v>223</v>
      </c>
      <c r="FQP710" s="10" t="s">
        <v>223</v>
      </c>
      <c r="FQQ710" s="10" t="s">
        <v>223</v>
      </c>
      <c r="FQR710" s="10" t="s">
        <v>223</v>
      </c>
      <c r="FQS710" s="10" t="s">
        <v>223</v>
      </c>
      <c r="FQT710" s="10" t="s">
        <v>223</v>
      </c>
      <c r="FQU710" s="10" t="s">
        <v>223</v>
      </c>
      <c r="FQV710" s="10" t="s">
        <v>223</v>
      </c>
      <c r="FQW710" s="10" t="s">
        <v>223</v>
      </c>
      <c r="FQX710" s="10" t="s">
        <v>223</v>
      </c>
      <c r="FQY710" s="10" t="s">
        <v>223</v>
      </c>
      <c r="FQZ710" s="10" t="s">
        <v>223</v>
      </c>
      <c r="FRA710" s="10" t="s">
        <v>223</v>
      </c>
      <c r="FRB710" s="10" t="s">
        <v>223</v>
      </c>
      <c r="FRC710" s="10" t="s">
        <v>223</v>
      </c>
      <c r="FRD710" s="10" t="s">
        <v>223</v>
      </c>
      <c r="FRE710" s="10" t="s">
        <v>223</v>
      </c>
      <c r="FRF710" s="10" t="s">
        <v>223</v>
      </c>
      <c r="FRG710" s="10" t="s">
        <v>223</v>
      </c>
      <c r="FRH710" s="10" t="s">
        <v>223</v>
      </c>
      <c r="FRI710" s="10" t="s">
        <v>223</v>
      </c>
      <c r="FRJ710" s="10" t="s">
        <v>223</v>
      </c>
      <c r="FRK710" s="10" t="s">
        <v>223</v>
      </c>
      <c r="FRL710" s="10" t="s">
        <v>223</v>
      </c>
      <c r="FRM710" s="10" t="s">
        <v>223</v>
      </c>
      <c r="FRN710" s="10" t="s">
        <v>223</v>
      </c>
      <c r="FRO710" s="10" t="s">
        <v>223</v>
      </c>
      <c r="FRP710" s="10" t="s">
        <v>223</v>
      </c>
      <c r="FRQ710" s="10" t="s">
        <v>223</v>
      </c>
      <c r="FRR710" s="10" t="s">
        <v>223</v>
      </c>
      <c r="FRS710" s="10" t="s">
        <v>223</v>
      </c>
      <c r="FRT710" s="10" t="s">
        <v>223</v>
      </c>
      <c r="FRU710" s="10" t="s">
        <v>223</v>
      </c>
      <c r="FRV710" s="10" t="s">
        <v>223</v>
      </c>
      <c r="FRW710" s="10" t="s">
        <v>223</v>
      </c>
      <c r="FRX710" s="10" t="s">
        <v>223</v>
      </c>
      <c r="FRY710" s="10" t="s">
        <v>223</v>
      </c>
      <c r="FRZ710" s="10" t="s">
        <v>223</v>
      </c>
      <c r="FSA710" s="10" t="s">
        <v>223</v>
      </c>
      <c r="FSB710" s="10" t="s">
        <v>223</v>
      </c>
      <c r="FSC710" s="10" t="s">
        <v>223</v>
      </c>
      <c r="FSD710" s="10" t="s">
        <v>223</v>
      </c>
      <c r="FSE710" s="10" t="s">
        <v>223</v>
      </c>
      <c r="FSF710" s="10" t="s">
        <v>223</v>
      </c>
      <c r="FSG710" s="10" t="s">
        <v>223</v>
      </c>
      <c r="FSH710" s="10" t="s">
        <v>223</v>
      </c>
      <c r="FSI710" s="10" t="s">
        <v>223</v>
      </c>
      <c r="FSJ710" s="10" t="s">
        <v>223</v>
      </c>
      <c r="FSK710" s="10" t="s">
        <v>223</v>
      </c>
      <c r="FSL710" s="10" t="s">
        <v>223</v>
      </c>
      <c r="FSM710" s="10" t="s">
        <v>223</v>
      </c>
      <c r="FSN710" s="10" t="s">
        <v>223</v>
      </c>
      <c r="FSO710" s="10" t="s">
        <v>223</v>
      </c>
      <c r="FSP710" s="10" t="s">
        <v>223</v>
      </c>
      <c r="FSQ710" s="10" t="s">
        <v>223</v>
      </c>
      <c r="FSR710" s="10" t="s">
        <v>223</v>
      </c>
      <c r="FSS710" s="10" t="s">
        <v>223</v>
      </c>
      <c r="FST710" s="10" t="s">
        <v>223</v>
      </c>
      <c r="FSU710" s="10" t="s">
        <v>223</v>
      </c>
      <c r="FSV710" s="10" t="s">
        <v>223</v>
      </c>
      <c r="FSW710" s="10" t="s">
        <v>223</v>
      </c>
      <c r="FSX710" s="10" t="s">
        <v>223</v>
      </c>
      <c r="FSY710" s="10" t="s">
        <v>223</v>
      </c>
      <c r="FSZ710" s="10" t="s">
        <v>223</v>
      </c>
      <c r="FTA710" s="10" t="s">
        <v>223</v>
      </c>
      <c r="FTB710" s="10" t="s">
        <v>223</v>
      </c>
      <c r="FTC710" s="10" t="s">
        <v>223</v>
      </c>
      <c r="FTD710" s="10" t="s">
        <v>223</v>
      </c>
      <c r="FTE710" s="10" t="s">
        <v>223</v>
      </c>
      <c r="FTF710" s="10" t="s">
        <v>223</v>
      </c>
      <c r="FTG710" s="10" t="s">
        <v>223</v>
      </c>
      <c r="FTH710" s="10" t="s">
        <v>223</v>
      </c>
      <c r="FTI710" s="10" t="s">
        <v>223</v>
      </c>
      <c r="FTJ710" s="10" t="s">
        <v>223</v>
      </c>
      <c r="FTK710" s="10" t="s">
        <v>223</v>
      </c>
      <c r="FTL710" s="10" t="s">
        <v>223</v>
      </c>
      <c r="FTM710" s="10" t="s">
        <v>223</v>
      </c>
      <c r="FTN710" s="10" t="s">
        <v>223</v>
      </c>
      <c r="FTO710" s="10" t="s">
        <v>223</v>
      </c>
      <c r="FTP710" s="10" t="s">
        <v>223</v>
      </c>
      <c r="FTQ710" s="10" t="s">
        <v>223</v>
      </c>
      <c r="FTR710" s="10" t="s">
        <v>223</v>
      </c>
      <c r="FTS710" s="10" t="s">
        <v>223</v>
      </c>
      <c r="FTT710" s="10" t="s">
        <v>223</v>
      </c>
      <c r="FTU710" s="10" t="s">
        <v>223</v>
      </c>
      <c r="FTV710" s="10" t="s">
        <v>223</v>
      </c>
      <c r="FTW710" s="10" t="s">
        <v>223</v>
      </c>
      <c r="FTX710" s="10" t="s">
        <v>223</v>
      </c>
      <c r="FTY710" s="10" t="s">
        <v>223</v>
      </c>
      <c r="FTZ710" s="10" t="s">
        <v>223</v>
      </c>
      <c r="FUA710" s="10" t="s">
        <v>223</v>
      </c>
      <c r="FUB710" s="10" t="s">
        <v>223</v>
      </c>
      <c r="FUC710" s="10" t="s">
        <v>223</v>
      </c>
      <c r="FUD710" s="10" t="s">
        <v>223</v>
      </c>
      <c r="FUE710" s="10" t="s">
        <v>223</v>
      </c>
      <c r="FUF710" s="10" t="s">
        <v>223</v>
      </c>
      <c r="FUG710" s="10" t="s">
        <v>223</v>
      </c>
      <c r="FUH710" s="10" t="s">
        <v>223</v>
      </c>
      <c r="FUI710" s="10" t="s">
        <v>223</v>
      </c>
      <c r="FUJ710" s="10" t="s">
        <v>223</v>
      </c>
      <c r="FUK710" s="10" t="s">
        <v>223</v>
      </c>
      <c r="FUL710" s="10" t="s">
        <v>223</v>
      </c>
      <c r="FUM710" s="10" t="s">
        <v>223</v>
      </c>
      <c r="FUN710" s="10" t="s">
        <v>223</v>
      </c>
      <c r="FUO710" s="10" t="s">
        <v>223</v>
      </c>
      <c r="FUP710" s="10" t="s">
        <v>223</v>
      </c>
      <c r="FUQ710" s="10" t="s">
        <v>223</v>
      </c>
      <c r="FUR710" s="10" t="s">
        <v>223</v>
      </c>
      <c r="FUS710" s="10" t="s">
        <v>223</v>
      </c>
      <c r="FUT710" s="10" t="s">
        <v>223</v>
      </c>
      <c r="FUU710" s="10" t="s">
        <v>223</v>
      </c>
      <c r="FUV710" s="10" t="s">
        <v>223</v>
      </c>
      <c r="FUW710" s="10" t="s">
        <v>223</v>
      </c>
      <c r="FUX710" s="10" t="s">
        <v>223</v>
      </c>
      <c r="FUY710" s="10" t="s">
        <v>223</v>
      </c>
      <c r="FUZ710" s="10" t="s">
        <v>223</v>
      </c>
      <c r="FVA710" s="10" t="s">
        <v>223</v>
      </c>
      <c r="FVB710" s="10" t="s">
        <v>223</v>
      </c>
      <c r="FVC710" s="10" t="s">
        <v>223</v>
      </c>
      <c r="FVD710" s="10" t="s">
        <v>223</v>
      </c>
      <c r="FVE710" s="10" t="s">
        <v>223</v>
      </c>
      <c r="FVF710" s="10" t="s">
        <v>223</v>
      </c>
      <c r="FVG710" s="10" t="s">
        <v>223</v>
      </c>
      <c r="FVH710" s="10" t="s">
        <v>223</v>
      </c>
      <c r="FVI710" s="10" t="s">
        <v>223</v>
      </c>
      <c r="FVJ710" s="10" t="s">
        <v>223</v>
      </c>
      <c r="FVK710" s="10" t="s">
        <v>223</v>
      </c>
      <c r="FVL710" s="10" t="s">
        <v>223</v>
      </c>
      <c r="FVM710" s="10" t="s">
        <v>223</v>
      </c>
      <c r="FVN710" s="10" t="s">
        <v>223</v>
      </c>
      <c r="FVO710" s="10" t="s">
        <v>223</v>
      </c>
      <c r="FVP710" s="10" t="s">
        <v>223</v>
      </c>
      <c r="FVQ710" s="10" t="s">
        <v>223</v>
      </c>
      <c r="FVR710" s="10" t="s">
        <v>223</v>
      </c>
      <c r="FVS710" s="10" t="s">
        <v>223</v>
      </c>
      <c r="FVT710" s="10" t="s">
        <v>223</v>
      </c>
      <c r="FVU710" s="10" t="s">
        <v>223</v>
      </c>
      <c r="FVV710" s="10" t="s">
        <v>223</v>
      </c>
      <c r="FVW710" s="10" t="s">
        <v>223</v>
      </c>
      <c r="FVX710" s="10" t="s">
        <v>223</v>
      </c>
      <c r="FVY710" s="10" t="s">
        <v>223</v>
      </c>
      <c r="FVZ710" s="10" t="s">
        <v>223</v>
      </c>
      <c r="FWA710" s="10" t="s">
        <v>223</v>
      </c>
      <c r="FWB710" s="10" t="s">
        <v>223</v>
      </c>
      <c r="FWC710" s="10" t="s">
        <v>223</v>
      </c>
      <c r="FWD710" s="10" t="s">
        <v>223</v>
      </c>
      <c r="FWE710" s="10" t="s">
        <v>223</v>
      </c>
      <c r="FWF710" s="10" t="s">
        <v>223</v>
      </c>
      <c r="FWG710" s="10" t="s">
        <v>223</v>
      </c>
      <c r="FWH710" s="10" t="s">
        <v>223</v>
      </c>
      <c r="FWI710" s="10" t="s">
        <v>223</v>
      </c>
      <c r="FWJ710" s="10" t="s">
        <v>223</v>
      </c>
      <c r="FWK710" s="10" t="s">
        <v>223</v>
      </c>
      <c r="FWL710" s="10" t="s">
        <v>223</v>
      </c>
      <c r="FWM710" s="10" t="s">
        <v>223</v>
      </c>
      <c r="FWN710" s="10" t="s">
        <v>223</v>
      </c>
      <c r="FWO710" s="10" t="s">
        <v>223</v>
      </c>
      <c r="FWP710" s="10" t="s">
        <v>223</v>
      </c>
      <c r="FWQ710" s="10" t="s">
        <v>223</v>
      </c>
      <c r="FWR710" s="10" t="s">
        <v>223</v>
      </c>
      <c r="FWS710" s="10" t="s">
        <v>223</v>
      </c>
      <c r="FWT710" s="10" t="s">
        <v>223</v>
      </c>
      <c r="FWU710" s="10" t="s">
        <v>223</v>
      </c>
      <c r="FWV710" s="10" t="s">
        <v>223</v>
      </c>
      <c r="FWW710" s="10" t="s">
        <v>223</v>
      </c>
      <c r="FWX710" s="10" t="s">
        <v>223</v>
      </c>
      <c r="FWY710" s="10" t="s">
        <v>223</v>
      </c>
      <c r="FWZ710" s="10" t="s">
        <v>223</v>
      </c>
      <c r="FXA710" s="10" t="s">
        <v>223</v>
      </c>
      <c r="FXB710" s="10" t="s">
        <v>223</v>
      </c>
      <c r="FXC710" s="10" t="s">
        <v>223</v>
      </c>
      <c r="FXD710" s="10" t="s">
        <v>223</v>
      </c>
      <c r="FXE710" s="10" t="s">
        <v>223</v>
      </c>
      <c r="FXF710" s="10" t="s">
        <v>223</v>
      </c>
      <c r="FXG710" s="10" t="s">
        <v>223</v>
      </c>
      <c r="FXH710" s="10" t="s">
        <v>223</v>
      </c>
      <c r="FXI710" s="10" t="s">
        <v>223</v>
      </c>
      <c r="FXJ710" s="10" t="s">
        <v>223</v>
      </c>
      <c r="FXK710" s="10" t="s">
        <v>223</v>
      </c>
      <c r="FXL710" s="10" t="s">
        <v>223</v>
      </c>
      <c r="FXM710" s="10" t="s">
        <v>223</v>
      </c>
      <c r="FXN710" s="10" t="s">
        <v>223</v>
      </c>
      <c r="FXO710" s="10" t="s">
        <v>223</v>
      </c>
      <c r="FXP710" s="10" t="s">
        <v>223</v>
      </c>
      <c r="FXQ710" s="10" t="s">
        <v>223</v>
      </c>
      <c r="FXR710" s="10" t="s">
        <v>223</v>
      </c>
      <c r="FXS710" s="10" t="s">
        <v>223</v>
      </c>
      <c r="FXT710" s="10" t="s">
        <v>223</v>
      </c>
      <c r="FXU710" s="10" t="s">
        <v>223</v>
      </c>
      <c r="FXV710" s="10" t="s">
        <v>223</v>
      </c>
      <c r="FXW710" s="10" t="s">
        <v>223</v>
      </c>
      <c r="FXX710" s="10" t="s">
        <v>223</v>
      </c>
      <c r="FXY710" s="10" t="s">
        <v>223</v>
      </c>
      <c r="FXZ710" s="10" t="s">
        <v>223</v>
      </c>
      <c r="FYA710" s="10" t="s">
        <v>223</v>
      </c>
      <c r="FYB710" s="10" t="s">
        <v>223</v>
      </c>
      <c r="FYC710" s="10" t="s">
        <v>223</v>
      </c>
      <c r="FYD710" s="10" t="s">
        <v>223</v>
      </c>
      <c r="FYE710" s="10" t="s">
        <v>223</v>
      </c>
      <c r="FYF710" s="10" t="s">
        <v>223</v>
      </c>
      <c r="FYG710" s="10" t="s">
        <v>223</v>
      </c>
      <c r="FYH710" s="10" t="s">
        <v>223</v>
      </c>
      <c r="FYI710" s="10" t="s">
        <v>223</v>
      </c>
      <c r="FYJ710" s="10" t="s">
        <v>223</v>
      </c>
      <c r="FYK710" s="10" t="s">
        <v>223</v>
      </c>
      <c r="FYL710" s="10" t="s">
        <v>223</v>
      </c>
      <c r="FYM710" s="10" t="s">
        <v>223</v>
      </c>
      <c r="FYN710" s="10" t="s">
        <v>223</v>
      </c>
      <c r="FYO710" s="10" t="s">
        <v>223</v>
      </c>
      <c r="FYP710" s="10" t="s">
        <v>223</v>
      </c>
      <c r="FYQ710" s="10" t="s">
        <v>223</v>
      </c>
      <c r="FYR710" s="10" t="s">
        <v>223</v>
      </c>
      <c r="FYS710" s="10" t="s">
        <v>223</v>
      </c>
      <c r="FYT710" s="10" t="s">
        <v>223</v>
      </c>
      <c r="FYU710" s="10" t="s">
        <v>223</v>
      </c>
      <c r="FYV710" s="10" t="s">
        <v>223</v>
      </c>
      <c r="FYW710" s="10" t="s">
        <v>223</v>
      </c>
      <c r="FYX710" s="10" t="s">
        <v>223</v>
      </c>
      <c r="FYY710" s="10" t="s">
        <v>223</v>
      </c>
      <c r="FYZ710" s="10" t="s">
        <v>223</v>
      </c>
      <c r="FZA710" s="10" t="s">
        <v>223</v>
      </c>
      <c r="FZB710" s="10" t="s">
        <v>223</v>
      </c>
      <c r="FZC710" s="10" t="s">
        <v>223</v>
      </c>
      <c r="FZD710" s="10" t="s">
        <v>223</v>
      </c>
      <c r="FZE710" s="10" t="s">
        <v>223</v>
      </c>
      <c r="FZF710" s="10" t="s">
        <v>223</v>
      </c>
      <c r="FZG710" s="10" t="s">
        <v>223</v>
      </c>
      <c r="FZH710" s="10" t="s">
        <v>223</v>
      </c>
      <c r="FZI710" s="10" t="s">
        <v>223</v>
      </c>
      <c r="FZJ710" s="10" t="s">
        <v>223</v>
      </c>
      <c r="FZK710" s="10" t="s">
        <v>223</v>
      </c>
      <c r="FZL710" s="10" t="s">
        <v>223</v>
      </c>
      <c r="FZM710" s="10" t="s">
        <v>223</v>
      </c>
      <c r="FZN710" s="10" t="s">
        <v>223</v>
      </c>
      <c r="FZO710" s="10" t="s">
        <v>223</v>
      </c>
      <c r="FZP710" s="10" t="s">
        <v>223</v>
      </c>
      <c r="FZQ710" s="10" t="s">
        <v>223</v>
      </c>
      <c r="FZR710" s="10" t="s">
        <v>223</v>
      </c>
      <c r="FZS710" s="10" t="s">
        <v>223</v>
      </c>
      <c r="FZT710" s="10" t="s">
        <v>223</v>
      </c>
      <c r="FZU710" s="10" t="s">
        <v>223</v>
      </c>
      <c r="FZV710" s="10" t="s">
        <v>223</v>
      </c>
      <c r="FZW710" s="10" t="s">
        <v>223</v>
      </c>
      <c r="FZX710" s="10" t="s">
        <v>223</v>
      </c>
      <c r="FZY710" s="10" t="s">
        <v>223</v>
      </c>
      <c r="FZZ710" s="10" t="s">
        <v>223</v>
      </c>
      <c r="GAA710" s="10" t="s">
        <v>223</v>
      </c>
      <c r="GAB710" s="10" t="s">
        <v>223</v>
      </c>
      <c r="GAC710" s="10" t="s">
        <v>223</v>
      </c>
      <c r="GAD710" s="10" t="s">
        <v>223</v>
      </c>
      <c r="GAE710" s="10" t="s">
        <v>223</v>
      </c>
      <c r="GAF710" s="10" t="s">
        <v>223</v>
      </c>
      <c r="GAG710" s="10" t="s">
        <v>223</v>
      </c>
      <c r="GAH710" s="10" t="s">
        <v>223</v>
      </c>
      <c r="GAI710" s="10" t="s">
        <v>223</v>
      </c>
      <c r="GAJ710" s="10" t="s">
        <v>223</v>
      </c>
      <c r="GAK710" s="10" t="s">
        <v>223</v>
      </c>
      <c r="GAL710" s="10" t="s">
        <v>223</v>
      </c>
      <c r="GAM710" s="10" t="s">
        <v>223</v>
      </c>
      <c r="GAN710" s="10" t="s">
        <v>223</v>
      </c>
      <c r="GAO710" s="10" t="s">
        <v>223</v>
      </c>
      <c r="GAP710" s="10" t="s">
        <v>223</v>
      </c>
      <c r="GAQ710" s="10" t="s">
        <v>223</v>
      </c>
      <c r="GAR710" s="10" t="s">
        <v>223</v>
      </c>
      <c r="GAS710" s="10" t="s">
        <v>223</v>
      </c>
      <c r="GAT710" s="10" t="s">
        <v>223</v>
      </c>
      <c r="GAU710" s="10" t="s">
        <v>223</v>
      </c>
      <c r="GAV710" s="10" t="s">
        <v>223</v>
      </c>
      <c r="GAW710" s="10" t="s">
        <v>223</v>
      </c>
      <c r="GAX710" s="10" t="s">
        <v>223</v>
      </c>
      <c r="GAY710" s="10" t="s">
        <v>223</v>
      </c>
      <c r="GAZ710" s="10" t="s">
        <v>223</v>
      </c>
      <c r="GBA710" s="10" t="s">
        <v>223</v>
      </c>
      <c r="GBB710" s="10" t="s">
        <v>223</v>
      </c>
      <c r="GBC710" s="10" t="s">
        <v>223</v>
      </c>
      <c r="GBD710" s="10" t="s">
        <v>223</v>
      </c>
      <c r="GBE710" s="10" t="s">
        <v>223</v>
      </c>
      <c r="GBF710" s="10" t="s">
        <v>223</v>
      </c>
      <c r="GBG710" s="10" t="s">
        <v>223</v>
      </c>
      <c r="GBH710" s="10" t="s">
        <v>223</v>
      </c>
      <c r="GBI710" s="10" t="s">
        <v>223</v>
      </c>
      <c r="GBJ710" s="10" t="s">
        <v>223</v>
      </c>
      <c r="GBK710" s="10" t="s">
        <v>223</v>
      </c>
      <c r="GBL710" s="10" t="s">
        <v>223</v>
      </c>
      <c r="GBM710" s="10" t="s">
        <v>223</v>
      </c>
      <c r="GBN710" s="10" t="s">
        <v>223</v>
      </c>
      <c r="GBO710" s="10" t="s">
        <v>223</v>
      </c>
      <c r="GBP710" s="10" t="s">
        <v>223</v>
      </c>
      <c r="GBQ710" s="10" t="s">
        <v>223</v>
      </c>
      <c r="GBR710" s="10" t="s">
        <v>223</v>
      </c>
      <c r="GBS710" s="10" t="s">
        <v>223</v>
      </c>
      <c r="GBT710" s="10" t="s">
        <v>223</v>
      </c>
      <c r="GBU710" s="10" t="s">
        <v>223</v>
      </c>
      <c r="GBV710" s="10" t="s">
        <v>223</v>
      </c>
      <c r="GBW710" s="10" t="s">
        <v>223</v>
      </c>
      <c r="GBX710" s="10" t="s">
        <v>223</v>
      </c>
      <c r="GBY710" s="10" t="s">
        <v>223</v>
      </c>
      <c r="GBZ710" s="10" t="s">
        <v>223</v>
      </c>
      <c r="GCA710" s="10" t="s">
        <v>223</v>
      </c>
      <c r="GCB710" s="10" t="s">
        <v>223</v>
      </c>
      <c r="GCC710" s="10" t="s">
        <v>223</v>
      </c>
      <c r="GCD710" s="10" t="s">
        <v>223</v>
      </c>
      <c r="GCE710" s="10" t="s">
        <v>223</v>
      </c>
      <c r="GCF710" s="10" t="s">
        <v>223</v>
      </c>
      <c r="GCG710" s="10" t="s">
        <v>223</v>
      </c>
      <c r="GCH710" s="10" t="s">
        <v>223</v>
      </c>
      <c r="GCI710" s="10" t="s">
        <v>223</v>
      </c>
      <c r="GCJ710" s="10" t="s">
        <v>223</v>
      </c>
      <c r="GCK710" s="10" t="s">
        <v>223</v>
      </c>
      <c r="GCL710" s="10" t="s">
        <v>223</v>
      </c>
      <c r="GCM710" s="10" t="s">
        <v>223</v>
      </c>
      <c r="GCN710" s="10" t="s">
        <v>223</v>
      </c>
      <c r="GCO710" s="10" t="s">
        <v>223</v>
      </c>
      <c r="GCP710" s="10" t="s">
        <v>223</v>
      </c>
      <c r="GCQ710" s="10" t="s">
        <v>223</v>
      </c>
      <c r="GCR710" s="10" t="s">
        <v>223</v>
      </c>
      <c r="GCS710" s="10" t="s">
        <v>223</v>
      </c>
      <c r="GCT710" s="10" t="s">
        <v>223</v>
      </c>
      <c r="GCU710" s="10" t="s">
        <v>223</v>
      </c>
      <c r="GCV710" s="10" t="s">
        <v>223</v>
      </c>
      <c r="GCW710" s="10" t="s">
        <v>223</v>
      </c>
      <c r="GCX710" s="10" t="s">
        <v>223</v>
      </c>
      <c r="GCY710" s="10" t="s">
        <v>223</v>
      </c>
      <c r="GCZ710" s="10" t="s">
        <v>223</v>
      </c>
      <c r="GDA710" s="10" t="s">
        <v>223</v>
      </c>
      <c r="GDB710" s="10" t="s">
        <v>223</v>
      </c>
      <c r="GDC710" s="10" t="s">
        <v>223</v>
      </c>
      <c r="GDD710" s="10" t="s">
        <v>223</v>
      </c>
      <c r="GDE710" s="10" t="s">
        <v>223</v>
      </c>
      <c r="GDF710" s="10" t="s">
        <v>223</v>
      </c>
      <c r="GDG710" s="10" t="s">
        <v>223</v>
      </c>
      <c r="GDH710" s="10" t="s">
        <v>223</v>
      </c>
      <c r="GDI710" s="10" t="s">
        <v>223</v>
      </c>
      <c r="GDJ710" s="10" t="s">
        <v>223</v>
      </c>
      <c r="GDK710" s="10" t="s">
        <v>223</v>
      </c>
      <c r="GDL710" s="10" t="s">
        <v>223</v>
      </c>
      <c r="GDM710" s="10" t="s">
        <v>223</v>
      </c>
      <c r="GDN710" s="10" t="s">
        <v>223</v>
      </c>
      <c r="GDO710" s="10" t="s">
        <v>223</v>
      </c>
      <c r="GDP710" s="10" t="s">
        <v>223</v>
      </c>
      <c r="GDQ710" s="10" t="s">
        <v>223</v>
      </c>
      <c r="GDR710" s="10" t="s">
        <v>223</v>
      </c>
      <c r="GDS710" s="10" t="s">
        <v>223</v>
      </c>
      <c r="GDT710" s="10" t="s">
        <v>223</v>
      </c>
      <c r="GDU710" s="10" t="s">
        <v>223</v>
      </c>
      <c r="GDV710" s="10" t="s">
        <v>223</v>
      </c>
      <c r="GDW710" s="10" t="s">
        <v>223</v>
      </c>
      <c r="GDX710" s="10" t="s">
        <v>223</v>
      </c>
      <c r="GDY710" s="10" t="s">
        <v>223</v>
      </c>
      <c r="GDZ710" s="10" t="s">
        <v>223</v>
      </c>
      <c r="GEA710" s="10" t="s">
        <v>223</v>
      </c>
      <c r="GEB710" s="10" t="s">
        <v>223</v>
      </c>
      <c r="GEC710" s="10" t="s">
        <v>223</v>
      </c>
      <c r="GED710" s="10" t="s">
        <v>223</v>
      </c>
      <c r="GEE710" s="10" t="s">
        <v>223</v>
      </c>
      <c r="GEF710" s="10" t="s">
        <v>223</v>
      </c>
      <c r="GEG710" s="10" t="s">
        <v>223</v>
      </c>
      <c r="GEH710" s="10" t="s">
        <v>223</v>
      </c>
      <c r="GEI710" s="10" t="s">
        <v>223</v>
      </c>
      <c r="GEJ710" s="10" t="s">
        <v>223</v>
      </c>
      <c r="GEK710" s="10" t="s">
        <v>223</v>
      </c>
      <c r="GEL710" s="10" t="s">
        <v>223</v>
      </c>
      <c r="GEM710" s="10" t="s">
        <v>223</v>
      </c>
      <c r="GEN710" s="10" t="s">
        <v>223</v>
      </c>
      <c r="GEO710" s="10" t="s">
        <v>223</v>
      </c>
      <c r="GEP710" s="10" t="s">
        <v>223</v>
      </c>
      <c r="GEQ710" s="10" t="s">
        <v>223</v>
      </c>
      <c r="GER710" s="10" t="s">
        <v>223</v>
      </c>
      <c r="GES710" s="10" t="s">
        <v>223</v>
      </c>
      <c r="GET710" s="10" t="s">
        <v>223</v>
      </c>
      <c r="GEU710" s="10" t="s">
        <v>223</v>
      </c>
      <c r="GEV710" s="10" t="s">
        <v>223</v>
      </c>
      <c r="GEW710" s="10" t="s">
        <v>223</v>
      </c>
      <c r="GEX710" s="10" t="s">
        <v>223</v>
      </c>
      <c r="GEY710" s="10" t="s">
        <v>223</v>
      </c>
      <c r="GEZ710" s="10" t="s">
        <v>223</v>
      </c>
      <c r="GFA710" s="10" t="s">
        <v>223</v>
      </c>
      <c r="GFB710" s="10" t="s">
        <v>223</v>
      </c>
      <c r="GFC710" s="10" t="s">
        <v>223</v>
      </c>
      <c r="GFD710" s="10" t="s">
        <v>223</v>
      </c>
      <c r="GFE710" s="10" t="s">
        <v>223</v>
      </c>
      <c r="GFF710" s="10" t="s">
        <v>223</v>
      </c>
      <c r="GFG710" s="10" t="s">
        <v>223</v>
      </c>
      <c r="GFH710" s="10" t="s">
        <v>223</v>
      </c>
      <c r="GFI710" s="10" t="s">
        <v>223</v>
      </c>
      <c r="GFJ710" s="10" t="s">
        <v>223</v>
      </c>
      <c r="GFK710" s="10" t="s">
        <v>223</v>
      </c>
      <c r="GFL710" s="10" t="s">
        <v>223</v>
      </c>
      <c r="GFM710" s="10" t="s">
        <v>223</v>
      </c>
      <c r="GFN710" s="10" t="s">
        <v>223</v>
      </c>
      <c r="GFO710" s="10" t="s">
        <v>223</v>
      </c>
      <c r="GFP710" s="10" t="s">
        <v>223</v>
      </c>
      <c r="GFQ710" s="10" t="s">
        <v>223</v>
      </c>
      <c r="GFR710" s="10" t="s">
        <v>223</v>
      </c>
      <c r="GFS710" s="10" t="s">
        <v>223</v>
      </c>
      <c r="GFT710" s="10" t="s">
        <v>223</v>
      </c>
      <c r="GFU710" s="10" t="s">
        <v>223</v>
      </c>
      <c r="GFV710" s="10" t="s">
        <v>223</v>
      </c>
      <c r="GFW710" s="10" t="s">
        <v>223</v>
      </c>
      <c r="GFX710" s="10" t="s">
        <v>223</v>
      </c>
      <c r="GFY710" s="10" t="s">
        <v>223</v>
      </c>
      <c r="GFZ710" s="10" t="s">
        <v>223</v>
      </c>
      <c r="GGA710" s="10" t="s">
        <v>223</v>
      </c>
      <c r="GGB710" s="10" t="s">
        <v>223</v>
      </c>
      <c r="GGC710" s="10" t="s">
        <v>223</v>
      </c>
      <c r="GGD710" s="10" t="s">
        <v>223</v>
      </c>
      <c r="GGE710" s="10" t="s">
        <v>223</v>
      </c>
      <c r="GGF710" s="10" t="s">
        <v>223</v>
      </c>
      <c r="GGG710" s="10" t="s">
        <v>223</v>
      </c>
      <c r="GGH710" s="10" t="s">
        <v>223</v>
      </c>
      <c r="GGI710" s="10" t="s">
        <v>223</v>
      </c>
      <c r="GGJ710" s="10" t="s">
        <v>223</v>
      </c>
      <c r="GGK710" s="10" t="s">
        <v>223</v>
      </c>
      <c r="GGL710" s="10" t="s">
        <v>223</v>
      </c>
      <c r="GGM710" s="10" t="s">
        <v>223</v>
      </c>
      <c r="GGN710" s="10" t="s">
        <v>223</v>
      </c>
      <c r="GGO710" s="10" t="s">
        <v>223</v>
      </c>
      <c r="GGP710" s="10" t="s">
        <v>223</v>
      </c>
      <c r="GGQ710" s="10" t="s">
        <v>223</v>
      </c>
      <c r="GGR710" s="10" t="s">
        <v>223</v>
      </c>
      <c r="GGS710" s="10" t="s">
        <v>223</v>
      </c>
      <c r="GGT710" s="10" t="s">
        <v>223</v>
      </c>
      <c r="GGU710" s="10" t="s">
        <v>223</v>
      </c>
      <c r="GGV710" s="10" t="s">
        <v>223</v>
      </c>
      <c r="GGW710" s="10" t="s">
        <v>223</v>
      </c>
      <c r="GGX710" s="10" t="s">
        <v>223</v>
      </c>
      <c r="GGY710" s="10" t="s">
        <v>223</v>
      </c>
      <c r="GGZ710" s="10" t="s">
        <v>223</v>
      </c>
      <c r="GHA710" s="10" t="s">
        <v>223</v>
      </c>
      <c r="GHB710" s="10" t="s">
        <v>223</v>
      </c>
      <c r="GHC710" s="10" t="s">
        <v>223</v>
      </c>
      <c r="GHD710" s="10" t="s">
        <v>223</v>
      </c>
      <c r="GHE710" s="10" t="s">
        <v>223</v>
      </c>
      <c r="GHF710" s="10" t="s">
        <v>223</v>
      </c>
      <c r="GHG710" s="10" t="s">
        <v>223</v>
      </c>
      <c r="GHH710" s="10" t="s">
        <v>223</v>
      </c>
      <c r="GHI710" s="10" t="s">
        <v>223</v>
      </c>
      <c r="GHJ710" s="10" t="s">
        <v>223</v>
      </c>
      <c r="GHK710" s="10" t="s">
        <v>223</v>
      </c>
      <c r="GHL710" s="10" t="s">
        <v>223</v>
      </c>
      <c r="GHM710" s="10" t="s">
        <v>223</v>
      </c>
      <c r="GHN710" s="10" t="s">
        <v>223</v>
      </c>
      <c r="GHO710" s="10" t="s">
        <v>223</v>
      </c>
      <c r="GHP710" s="10" t="s">
        <v>223</v>
      </c>
      <c r="GHQ710" s="10" t="s">
        <v>223</v>
      </c>
      <c r="GHR710" s="10" t="s">
        <v>223</v>
      </c>
      <c r="GHS710" s="10" t="s">
        <v>223</v>
      </c>
      <c r="GHT710" s="10" t="s">
        <v>223</v>
      </c>
      <c r="GHU710" s="10" t="s">
        <v>223</v>
      </c>
      <c r="GHV710" s="10" t="s">
        <v>223</v>
      </c>
      <c r="GHW710" s="10" t="s">
        <v>223</v>
      </c>
      <c r="GHX710" s="10" t="s">
        <v>223</v>
      </c>
      <c r="GHY710" s="10" t="s">
        <v>223</v>
      </c>
      <c r="GHZ710" s="10" t="s">
        <v>223</v>
      </c>
      <c r="GIA710" s="10" t="s">
        <v>223</v>
      </c>
      <c r="GIB710" s="10" t="s">
        <v>223</v>
      </c>
      <c r="GIC710" s="10" t="s">
        <v>223</v>
      </c>
      <c r="GID710" s="10" t="s">
        <v>223</v>
      </c>
      <c r="GIE710" s="10" t="s">
        <v>223</v>
      </c>
      <c r="GIF710" s="10" t="s">
        <v>223</v>
      </c>
      <c r="GIG710" s="10" t="s">
        <v>223</v>
      </c>
      <c r="GIH710" s="10" t="s">
        <v>223</v>
      </c>
      <c r="GII710" s="10" t="s">
        <v>223</v>
      </c>
      <c r="GIJ710" s="10" t="s">
        <v>223</v>
      </c>
      <c r="GIK710" s="10" t="s">
        <v>223</v>
      </c>
      <c r="GIL710" s="10" t="s">
        <v>223</v>
      </c>
      <c r="GIM710" s="10" t="s">
        <v>223</v>
      </c>
      <c r="GIN710" s="10" t="s">
        <v>223</v>
      </c>
      <c r="GIO710" s="10" t="s">
        <v>223</v>
      </c>
      <c r="GIP710" s="10" t="s">
        <v>223</v>
      </c>
      <c r="GIQ710" s="10" t="s">
        <v>223</v>
      </c>
      <c r="GIR710" s="10" t="s">
        <v>223</v>
      </c>
      <c r="GIS710" s="10" t="s">
        <v>223</v>
      </c>
      <c r="GIT710" s="10" t="s">
        <v>223</v>
      </c>
      <c r="GIU710" s="10" t="s">
        <v>223</v>
      </c>
      <c r="GIV710" s="10" t="s">
        <v>223</v>
      </c>
      <c r="GIW710" s="10" t="s">
        <v>223</v>
      </c>
      <c r="GIX710" s="10" t="s">
        <v>223</v>
      </c>
      <c r="GIY710" s="10" t="s">
        <v>223</v>
      </c>
      <c r="GIZ710" s="10" t="s">
        <v>223</v>
      </c>
      <c r="GJA710" s="10" t="s">
        <v>223</v>
      </c>
      <c r="GJB710" s="10" t="s">
        <v>223</v>
      </c>
      <c r="GJC710" s="10" t="s">
        <v>223</v>
      </c>
      <c r="GJD710" s="10" t="s">
        <v>223</v>
      </c>
      <c r="GJE710" s="10" t="s">
        <v>223</v>
      </c>
      <c r="GJF710" s="10" t="s">
        <v>223</v>
      </c>
      <c r="GJG710" s="10" t="s">
        <v>223</v>
      </c>
      <c r="GJH710" s="10" t="s">
        <v>223</v>
      </c>
      <c r="GJI710" s="10" t="s">
        <v>223</v>
      </c>
      <c r="GJJ710" s="10" t="s">
        <v>223</v>
      </c>
      <c r="GJK710" s="10" t="s">
        <v>223</v>
      </c>
      <c r="GJL710" s="10" t="s">
        <v>223</v>
      </c>
      <c r="GJM710" s="10" t="s">
        <v>223</v>
      </c>
      <c r="GJN710" s="10" t="s">
        <v>223</v>
      </c>
      <c r="GJO710" s="10" t="s">
        <v>223</v>
      </c>
      <c r="GJP710" s="10" t="s">
        <v>223</v>
      </c>
      <c r="GJQ710" s="10" t="s">
        <v>223</v>
      </c>
      <c r="GJR710" s="10" t="s">
        <v>223</v>
      </c>
      <c r="GJS710" s="10" t="s">
        <v>223</v>
      </c>
      <c r="GJT710" s="10" t="s">
        <v>223</v>
      </c>
      <c r="GJU710" s="10" t="s">
        <v>223</v>
      </c>
      <c r="GJV710" s="10" t="s">
        <v>223</v>
      </c>
      <c r="GJW710" s="10" t="s">
        <v>223</v>
      </c>
      <c r="GJX710" s="10" t="s">
        <v>223</v>
      </c>
      <c r="GJY710" s="10" t="s">
        <v>223</v>
      </c>
      <c r="GJZ710" s="10" t="s">
        <v>223</v>
      </c>
      <c r="GKA710" s="10" t="s">
        <v>223</v>
      </c>
      <c r="GKB710" s="10" t="s">
        <v>223</v>
      </c>
      <c r="GKC710" s="10" t="s">
        <v>223</v>
      </c>
      <c r="GKD710" s="10" t="s">
        <v>223</v>
      </c>
      <c r="GKE710" s="10" t="s">
        <v>223</v>
      </c>
      <c r="GKF710" s="10" t="s">
        <v>223</v>
      </c>
      <c r="GKG710" s="10" t="s">
        <v>223</v>
      </c>
      <c r="GKH710" s="10" t="s">
        <v>223</v>
      </c>
      <c r="GKI710" s="10" t="s">
        <v>223</v>
      </c>
      <c r="GKJ710" s="10" t="s">
        <v>223</v>
      </c>
      <c r="GKK710" s="10" t="s">
        <v>223</v>
      </c>
      <c r="GKL710" s="10" t="s">
        <v>223</v>
      </c>
      <c r="GKM710" s="10" t="s">
        <v>223</v>
      </c>
      <c r="GKN710" s="10" t="s">
        <v>223</v>
      </c>
      <c r="GKO710" s="10" t="s">
        <v>223</v>
      </c>
      <c r="GKP710" s="10" t="s">
        <v>223</v>
      </c>
      <c r="GKQ710" s="10" t="s">
        <v>223</v>
      </c>
      <c r="GKR710" s="10" t="s">
        <v>223</v>
      </c>
      <c r="GKS710" s="10" t="s">
        <v>223</v>
      </c>
      <c r="GKT710" s="10" t="s">
        <v>223</v>
      </c>
      <c r="GKU710" s="10" t="s">
        <v>223</v>
      </c>
      <c r="GKV710" s="10" t="s">
        <v>223</v>
      </c>
      <c r="GKW710" s="10" t="s">
        <v>223</v>
      </c>
      <c r="GKX710" s="10" t="s">
        <v>223</v>
      </c>
      <c r="GKY710" s="10" t="s">
        <v>223</v>
      </c>
      <c r="GKZ710" s="10" t="s">
        <v>223</v>
      </c>
      <c r="GLA710" s="10" t="s">
        <v>223</v>
      </c>
      <c r="GLB710" s="10" t="s">
        <v>223</v>
      </c>
      <c r="GLC710" s="10" t="s">
        <v>223</v>
      </c>
      <c r="GLD710" s="10" t="s">
        <v>223</v>
      </c>
      <c r="GLE710" s="10" t="s">
        <v>223</v>
      </c>
      <c r="GLF710" s="10" t="s">
        <v>223</v>
      </c>
      <c r="GLG710" s="10" t="s">
        <v>223</v>
      </c>
      <c r="GLH710" s="10" t="s">
        <v>223</v>
      </c>
      <c r="GLI710" s="10" t="s">
        <v>223</v>
      </c>
      <c r="GLJ710" s="10" t="s">
        <v>223</v>
      </c>
      <c r="GLK710" s="10" t="s">
        <v>223</v>
      </c>
      <c r="GLL710" s="10" t="s">
        <v>223</v>
      </c>
      <c r="GLM710" s="10" t="s">
        <v>223</v>
      </c>
      <c r="GLN710" s="10" t="s">
        <v>223</v>
      </c>
      <c r="GLO710" s="10" t="s">
        <v>223</v>
      </c>
      <c r="GLP710" s="10" t="s">
        <v>223</v>
      </c>
      <c r="GLQ710" s="10" t="s">
        <v>223</v>
      </c>
      <c r="GLR710" s="10" t="s">
        <v>223</v>
      </c>
      <c r="GLS710" s="10" t="s">
        <v>223</v>
      </c>
      <c r="GLT710" s="10" t="s">
        <v>223</v>
      </c>
      <c r="GLU710" s="10" t="s">
        <v>223</v>
      </c>
      <c r="GLV710" s="10" t="s">
        <v>223</v>
      </c>
      <c r="GLW710" s="10" t="s">
        <v>223</v>
      </c>
      <c r="GLX710" s="10" t="s">
        <v>223</v>
      </c>
      <c r="GLY710" s="10" t="s">
        <v>223</v>
      </c>
      <c r="GLZ710" s="10" t="s">
        <v>223</v>
      </c>
      <c r="GMA710" s="10" t="s">
        <v>223</v>
      </c>
      <c r="GMB710" s="10" t="s">
        <v>223</v>
      </c>
      <c r="GMC710" s="10" t="s">
        <v>223</v>
      </c>
      <c r="GMD710" s="10" t="s">
        <v>223</v>
      </c>
      <c r="GME710" s="10" t="s">
        <v>223</v>
      </c>
      <c r="GMF710" s="10" t="s">
        <v>223</v>
      </c>
      <c r="GMG710" s="10" t="s">
        <v>223</v>
      </c>
      <c r="GMH710" s="10" t="s">
        <v>223</v>
      </c>
      <c r="GMI710" s="10" t="s">
        <v>223</v>
      </c>
      <c r="GMJ710" s="10" t="s">
        <v>223</v>
      </c>
      <c r="GMK710" s="10" t="s">
        <v>223</v>
      </c>
      <c r="GML710" s="10" t="s">
        <v>223</v>
      </c>
      <c r="GMM710" s="10" t="s">
        <v>223</v>
      </c>
      <c r="GMN710" s="10" t="s">
        <v>223</v>
      </c>
      <c r="GMO710" s="10" t="s">
        <v>223</v>
      </c>
      <c r="GMP710" s="10" t="s">
        <v>223</v>
      </c>
      <c r="GMQ710" s="10" t="s">
        <v>223</v>
      </c>
      <c r="GMR710" s="10" t="s">
        <v>223</v>
      </c>
      <c r="GMS710" s="10" t="s">
        <v>223</v>
      </c>
      <c r="GMT710" s="10" t="s">
        <v>223</v>
      </c>
      <c r="GMU710" s="10" t="s">
        <v>223</v>
      </c>
      <c r="GMV710" s="10" t="s">
        <v>223</v>
      </c>
      <c r="GMW710" s="10" t="s">
        <v>223</v>
      </c>
      <c r="GMX710" s="10" t="s">
        <v>223</v>
      </c>
      <c r="GMY710" s="10" t="s">
        <v>223</v>
      </c>
      <c r="GMZ710" s="10" t="s">
        <v>223</v>
      </c>
      <c r="GNA710" s="10" t="s">
        <v>223</v>
      </c>
      <c r="GNB710" s="10" t="s">
        <v>223</v>
      </c>
      <c r="GNC710" s="10" t="s">
        <v>223</v>
      </c>
      <c r="GND710" s="10" t="s">
        <v>223</v>
      </c>
      <c r="GNE710" s="10" t="s">
        <v>223</v>
      </c>
      <c r="GNF710" s="10" t="s">
        <v>223</v>
      </c>
      <c r="GNG710" s="10" t="s">
        <v>223</v>
      </c>
      <c r="GNH710" s="10" t="s">
        <v>223</v>
      </c>
      <c r="GNI710" s="10" t="s">
        <v>223</v>
      </c>
      <c r="GNJ710" s="10" t="s">
        <v>223</v>
      </c>
      <c r="GNK710" s="10" t="s">
        <v>223</v>
      </c>
      <c r="GNL710" s="10" t="s">
        <v>223</v>
      </c>
      <c r="GNM710" s="10" t="s">
        <v>223</v>
      </c>
      <c r="GNN710" s="10" t="s">
        <v>223</v>
      </c>
      <c r="GNO710" s="10" t="s">
        <v>223</v>
      </c>
      <c r="GNP710" s="10" t="s">
        <v>223</v>
      </c>
      <c r="GNQ710" s="10" t="s">
        <v>223</v>
      </c>
      <c r="GNR710" s="10" t="s">
        <v>223</v>
      </c>
      <c r="GNS710" s="10" t="s">
        <v>223</v>
      </c>
      <c r="GNT710" s="10" t="s">
        <v>223</v>
      </c>
      <c r="GNU710" s="10" t="s">
        <v>223</v>
      </c>
      <c r="GNV710" s="10" t="s">
        <v>223</v>
      </c>
      <c r="GNW710" s="10" t="s">
        <v>223</v>
      </c>
      <c r="GNX710" s="10" t="s">
        <v>223</v>
      </c>
      <c r="GNY710" s="10" t="s">
        <v>223</v>
      </c>
      <c r="GNZ710" s="10" t="s">
        <v>223</v>
      </c>
      <c r="GOA710" s="10" t="s">
        <v>223</v>
      </c>
      <c r="GOB710" s="10" t="s">
        <v>223</v>
      </c>
      <c r="GOC710" s="10" t="s">
        <v>223</v>
      </c>
      <c r="GOD710" s="10" t="s">
        <v>223</v>
      </c>
      <c r="GOE710" s="10" t="s">
        <v>223</v>
      </c>
      <c r="GOF710" s="10" t="s">
        <v>223</v>
      </c>
      <c r="GOG710" s="10" t="s">
        <v>223</v>
      </c>
      <c r="GOH710" s="10" t="s">
        <v>223</v>
      </c>
      <c r="GOI710" s="10" t="s">
        <v>223</v>
      </c>
      <c r="GOJ710" s="10" t="s">
        <v>223</v>
      </c>
      <c r="GOK710" s="10" t="s">
        <v>223</v>
      </c>
      <c r="GOL710" s="10" t="s">
        <v>223</v>
      </c>
      <c r="GOM710" s="10" t="s">
        <v>223</v>
      </c>
      <c r="GON710" s="10" t="s">
        <v>223</v>
      </c>
      <c r="GOO710" s="10" t="s">
        <v>223</v>
      </c>
      <c r="GOP710" s="10" t="s">
        <v>223</v>
      </c>
      <c r="GOQ710" s="10" t="s">
        <v>223</v>
      </c>
      <c r="GOR710" s="10" t="s">
        <v>223</v>
      </c>
      <c r="GOS710" s="10" t="s">
        <v>223</v>
      </c>
      <c r="GOT710" s="10" t="s">
        <v>223</v>
      </c>
      <c r="GOU710" s="10" t="s">
        <v>223</v>
      </c>
      <c r="GOV710" s="10" t="s">
        <v>223</v>
      </c>
      <c r="GOW710" s="10" t="s">
        <v>223</v>
      </c>
      <c r="GOX710" s="10" t="s">
        <v>223</v>
      </c>
      <c r="GOY710" s="10" t="s">
        <v>223</v>
      </c>
      <c r="GOZ710" s="10" t="s">
        <v>223</v>
      </c>
      <c r="GPA710" s="10" t="s">
        <v>223</v>
      </c>
      <c r="GPB710" s="10" t="s">
        <v>223</v>
      </c>
      <c r="GPC710" s="10" t="s">
        <v>223</v>
      </c>
      <c r="GPD710" s="10" t="s">
        <v>223</v>
      </c>
      <c r="GPE710" s="10" t="s">
        <v>223</v>
      </c>
      <c r="GPF710" s="10" t="s">
        <v>223</v>
      </c>
      <c r="GPG710" s="10" t="s">
        <v>223</v>
      </c>
      <c r="GPH710" s="10" t="s">
        <v>223</v>
      </c>
      <c r="GPI710" s="10" t="s">
        <v>223</v>
      </c>
      <c r="GPJ710" s="10" t="s">
        <v>223</v>
      </c>
      <c r="GPK710" s="10" t="s">
        <v>223</v>
      </c>
      <c r="GPL710" s="10" t="s">
        <v>223</v>
      </c>
      <c r="GPM710" s="10" t="s">
        <v>223</v>
      </c>
      <c r="GPN710" s="10" t="s">
        <v>223</v>
      </c>
      <c r="GPO710" s="10" t="s">
        <v>223</v>
      </c>
      <c r="GPP710" s="10" t="s">
        <v>223</v>
      </c>
      <c r="GPQ710" s="10" t="s">
        <v>223</v>
      </c>
      <c r="GPR710" s="10" t="s">
        <v>223</v>
      </c>
      <c r="GPS710" s="10" t="s">
        <v>223</v>
      </c>
      <c r="GPT710" s="10" t="s">
        <v>223</v>
      </c>
      <c r="GPU710" s="10" t="s">
        <v>223</v>
      </c>
      <c r="GPV710" s="10" t="s">
        <v>223</v>
      </c>
      <c r="GPW710" s="10" t="s">
        <v>223</v>
      </c>
      <c r="GPX710" s="10" t="s">
        <v>223</v>
      </c>
      <c r="GPY710" s="10" t="s">
        <v>223</v>
      </c>
      <c r="GPZ710" s="10" t="s">
        <v>223</v>
      </c>
      <c r="GQA710" s="10" t="s">
        <v>223</v>
      </c>
      <c r="GQB710" s="10" t="s">
        <v>223</v>
      </c>
      <c r="GQC710" s="10" t="s">
        <v>223</v>
      </c>
      <c r="GQD710" s="10" t="s">
        <v>223</v>
      </c>
      <c r="GQE710" s="10" t="s">
        <v>223</v>
      </c>
      <c r="GQF710" s="10" t="s">
        <v>223</v>
      </c>
      <c r="GQG710" s="10" t="s">
        <v>223</v>
      </c>
      <c r="GQH710" s="10" t="s">
        <v>223</v>
      </c>
      <c r="GQI710" s="10" t="s">
        <v>223</v>
      </c>
      <c r="GQJ710" s="10" t="s">
        <v>223</v>
      </c>
      <c r="GQK710" s="10" t="s">
        <v>223</v>
      </c>
      <c r="GQL710" s="10" t="s">
        <v>223</v>
      </c>
      <c r="GQM710" s="10" t="s">
        <v>223</v>
      </c>
      <c r="GQN710" s="10" t="s">
        <v>223</v>
      </c>
      <c r="GQO710" s="10" t="s">
        <v>223</v>
      </c>
      <c r="GQP710" s="10" t="s">
        <v>223</v>
      </c>
      <c r="GQQ710" s="10" t="s">
        <v>223</v>
      </c>
      <c r="GQR710" s="10" t="s">
        <v>223</v>
      </c>
      <c r="GQS710" s="10" t="s">
        <v>223</v>
      </c>
      <c r="GQT710" s="10" t="s">
        <v>223</v>
      </c>
      <c r="GQU710" s="10" t="s">
        <v>223</v>
      </c>
      <c r="GQV710" s="10" t="s">
        <v>223</v>
      </c>
      <c r="GQW710" s="10" t="s">
        <v>223</v>
      </c>
      <c r="GQX710" s="10" t="s">
        <v>223</v>
      </c>
      <c r="GQY710" s="10" t="s">
        <v>223</v>
      </c>
      <c r="GQZ710" s="10" t="s">
        <v>223</v>
      </c>
      <c r="GRA710" s="10" t="s">
        <v>223</v>
      </c>
      <c r="GRB710" s="10" t="s">
        <v>223</v>
      </c>
      <c r="GRC710" s="10" t="s">
        <v>223</v>
      </c>
      <c r="GRD710" s="10" t="s">
        <v>223</v>
      </c>
      <c r="GRE710" s="10" t="s">
        <v>223</v>
      </c>
      <c r="GRF710" s="10" t="s">
        <v>223</v>
      </c>
      <c r="GRG710" s="10" t="s">
        <v>223</v>
      </c>
      <c r="GRH710" s="10" t="s">
        <v>223</v>
      </c>
      <c r="GRI710" s="10" t="s">
        <v>223</v>
      </c>
      <c r="GRJ710" s="10" t="s">
        <v>223</v>
      </c>
      <c r="GRK710" s="10" t="s">
        <v>223</v>
      </c>
      <c r="GRL710" s="10" t="s">
        <v>223</v>
      </c>
      <c r="GRM710" s="10" t="s">
        <v>223</v>
      </c>
      <c r="GRN710" s="10" t="s">
        <v>223</v>
      </c>
      <c r="GRO710" s="10" t="s">
        <v>223</v>
      </c>
      <c r="GRP710" s="10" t="s">
        <v>223</v>
      </c>
      <c r="GRQ710" s="10" t="s">
        <v>223</v>
      </c>
      <c r="GRR710" s="10" t="s">
        <v>223</v>
      </c>
      <c r="GRS710" s="10" t="s">
        <v>223</v>
      </c>
      <c r="GRT710" s="10" t="s">
        <v>223</v>
      </c>
      <c r="GRU710" s="10" t="s">
        <v>223</v>
      </c>
      <c r="GRV710" s="10" t="s">
        <v>223</v>
      </c>
      <c r="GRW710" s="10" t="s">
        <v>223</v>
      </c>
      <c r="GRX710" s="10" t="s">
        <v>223</v>
      </c>
      <c r="GRY710" s="10" t="s">
        <v>223</v>
      </c>
      <c r="GRZ710" s="10" t="s">
        <v>223</v>
      </c>
      <c r="GSA710" s="10" t="s">
        <v>223</v>
      </c>
      <c r="GSB710" s="10" t="s">
        <v>223</v>
      </c>
      <c r="GSC710" s="10" t="s">
        <v>223</v>
      </c>
      <c r="GSD710" s="10" t="s">
        <v>223</v>
      </c>
      <c r="GSE710" s="10" t="s">
        <v>223</v>
      </c>
      <c r="GSF710" s="10" t="s">
        <v>223</v>
      </c>
      <c r="GSG710" s="10" t="s">
        <v>223</v>
      </c>
      <c r="GSH710" s="10" t="s">
        <v>223</v>
      </c>
      <c r="GSI710" s="10" t="s">
        <v>223</v>
      </c>
      <c r="GSJ710" s="10" t="s">
        <v>223</v>
      </c>
      <c r="GSK710" s="10" t="s">
        <v>223</v>
      </c>
      <c r="GSL710" s="10" t="s">
        <v>223</v>
      </c>
      <c r="GSM710" s="10" t="s">
        <v>223</v>
      </c>
      <c r="GSN710" s="10" t="s">
        <v>223</v>
      </c>
      <c r="GSO710" s="10" t="s">
        <v>223</v>
      </c>
      <c r="GSP710" s="10" t="s">
        <v>223</v>
      </c>
      <c r="GSQ710" s="10" t="s">
        <v>223</v>
      </c>
      <c r="GSR710" s="10" t="s">
        <v>223</v>
      </c>
      <c r="GSS710" s="10" t="s">
        <v>223</v>
      </c>
      <c r="GST710" s="10" t="s">
        <v>223</v>
      </c>
      <c r="GSU710" s="10" t="s">
        <v>223</v>
      </c>
      <c r="GSV710" s="10" t="s">
        <v>223</v>
      </c>
      <c r="GSW710" s="10" t="s">
        <v>223</v>
      </c>
      <c r="GSX710" s="10" t="s">
        <v>223</v>
      </c>
      <c r="GSY710" s="10" t="s">
        <v>223</v>
      </c>
      <c r="GSZ710" s="10" t="s">
        <v>223</v>
      </c>
      <c r="GTA710" s="10" t="s">
        <v>223</v>
      </c>
      <c r="GTB710" s="10" t="s">
        <v>223</v>
      </c>
      <c r="GTC710" s="10" t="s">
        <v>223</v>
      </c>
      <c r="GTD710" s="10" t="s">
        <v>223</v>
      </c>
      <c r="GTE710" s="10" t="s">
        <v>223</v>
      </c>
      <c r="GTF710" s="10" t="s">
        <v>223</v>
      </c>
      <c r="GTG710" s="10" t="s">
        <v>223</v>
      </c>
      <c r="GTH710" s="10" t="s">
        <v>223</v>
      </c>
      <c r="GTI710" s="10" t="s">
        <v>223</v>
      </c>
      <c r="GTJ710" s="10" t="s">
        <v>223</v>
      </c>
      <c r="GTK710" s="10" t="s">
        <v>223</v>
      </c>
      <c r="GTL710" s="10" t="s">
        <v>223</v>
      </c>
      <c r="GTM710" s="10" t="s">
        <v>223</v>
      </c>
      <c r="GTN710" s="10" t="s">
        <v>223</v>
      </c>
      <c r="GTO710" s="10" t="s">
        <v>223</v>
      </c>
      <c r="GTP710" s="10" t="s">
        <v>223</v>
      </c>
      <c r="GTQ710" s="10" t="s">
        <v>223</v>
      </c>
      <c r="GTR710" s="10" t="s">
        <v>223</v>
      </c>
      <c r="GTS710" s="10" t="s">
        <v>223</v>
      </c>
      <c r="GTT710" s="10" t="s">
        <v>223</v>
      </c>
      <c r="GTU710" s="10" t="s">
        <v>223</v>
      </c>
      <c r="GTV710" s="10" t="s">
        <v>223</v>
      </c>
      <c r="GTW710" s="10" t="s">
        <v>223</v>
      </c>
      <c r="GTX710" s="10" t="s">
        <v>223</v>
      </c>
      <c r="GTY710" s="10" t="s">
        <v>223</v>
      </c>
      <c r="GTZ710" s="10" t="s">
        <v>223</v>
      </c>
      <c r="GUA710" s="10" t="s">
        <v>223</v>
      </c>
      <c r="GUB710" s="10" t="s">
        <v>223</v>
      </c>
      <c r="GUC710" s="10" t="s">
        <v>223</v>
      </c>
      <c r="GUD710" s="10" t="s">
        <v>223</v>
      </c>
      <c r="GUE710" s="10" t="s">
        <v>223</v>
      </c>
      <c r="GUF710" s="10" t="s">
        <v>223</v>
      </c>
      <c r="GUG710" s="10" t="s">
        <v>223</v>
      </c>
      <c r="GUH710" s="10" t="s">
        <v>223</v>
      </c>
      <c r="GUI710" s="10" t="s">
        <v>223</v>
      </c>
      <c r="GUJ710" s="10" t="s">
        <v>223</v>
      </c>
      <c r="GUK710" s="10" t="s">
        <v>223</v>
      </c>
      <c r="GUL710" s="10" t="s">
        <v>223</v>
      </c>
      <c r="GUM710" s="10" t="s">
        <v>223</v>
      </c>
      <c r="GUN710" s="10" t="s">
        <v>223</v>
      </c>
      <c r="GUO710" s="10" t="s">
        <v>223</v>
      </c>
      <c r="GUP710" s="10" t="s">
        <v>223</v>
      </c>
      <c r="GUQ710" s="10" t="s">
        <v>223</v>
      </c>
      <c r="GUR710" s="10" t="s">
        <v>223</v>
      </c>
      <c r="GUS710" s="10" t="s">
        <v>223</v>
      </c>
      <c r="GUT710" s="10" t="s">
        <v>223</v>
      </c>
      <c r="GUU710" s="10" t="s">
        <v>223</v>
      </c>
      <c r="GUV710" s="10" t="s">
        <v>223</v>
      </c>
      <c r="GUW710" s="10" t="s">
        <v>223</v>
      </c>
      <c r="GUX710" s="10" t="s">
        <v>223</v>
      </c>
      <c r="GUY710" s="10" t="s">
        <v>223</v>
      </c>
      <c r="GUZ710" s="10" t="s">
        <v>223</v>
      </c>
      <c r="GVA710" s="10" t="s">
        <v>223</v>
      </c>
      <c r="GVB710" s="10" t="s">
        <v>223</v>
      </c>
      <c r="GVC710" s="10" t="s">
        <v>223</v>
      </c>
      <c r="GVD710" s="10" t="s">
        <v>223</v>
      </c>
      <c r="GVE710" s="10" t="s">
        <v>223</v>
      </c>
      <c r="GVF710" s="10" t="s">
        <v>223</v>
      </c>
      <c r="GVG710" s="10" t="s">
        <v>223</v>
      </c>
      <c r="GVH710" s="10" t="s">
        <v>223</v>
      </c>
      <c r="GVI710" s="10" t="s">
        <v>223</v>
      </c>
      <c r="GVJ710" s="10" t="s">
        <v>223</v>
      </c>
      <c r="GVK710" s="10" t="s">
        <v>223</v>
      </c>
      <c r="GVL710" s="10" t="s">
        <v>223</v>
      </c>
      <c r="GVM710" s="10" t="s">
        <v>223</v>
      </c>
      <c r="GVN710" s="10" t="s">
        <v>223</v>
      </c>
      <c r="GVO710" s="10" t="s">
        <v>223</v>
      </c>
      <c r="GVP710" s="10" t="s">
        <v>223</v>
      </c>
      <c r="GVQ710" s="10" t="s">
        <v>223</v>
      </c>
      <c r="GVR710" s="10" t="s">
        <v>223</v>
      </c>
      <c r="GVS710" s="10" t="s">
        <v>223</v>
      </c>
      <c r="GVT710" s="10" t="s">
        <v>223</v>
      </c>
      <c r="GVU710" s="10" t="s">
        <v>223</v>
      </c>
      <c r="GVV710" s="10" t="s">
        <v>223</v>
      </c>
      <c r="GVW710" s="10" t="s">
        <v>223</v>
      </c>
      <c r="GVX710" s="10" t="s">
        <v>223</v>
      </c>
      <c r="GVY710" s="10" t="s">
        <v>223</v>
      </c>
      <c r="GVZ710" s="10" t="s">
        <v>223</v>
      </c>
      <c r="GWA710" s="10" t="s">
        <v>223</v>
      </c>
      <c r="GWB710" s="10" t="s">
        <v>223</v>
      </c>
      <c r="GWC710" s="10" t="s">
        <v>223</v>
      </c>
      <c r="GWD710" s="10" t="s">
        <v>223</v>
      </c>
      <c r="GWE710" s="10" t="s">
        <v>223</v>
      </c>
      <c r="GWF710" s="10" t="s">
        <v>223</v>
      </c>
      <c r="GWG710" s="10" t="s">
        <v>223</v>
      </c>
      <c r="GWH710" s="10" t="s">
        <v>223</v>
      </c>
      <c r="GWI710" s="10" t="s">
        <v>223</v>
      </c>
      <c r="GWJ710" s="10" t="s">
        <v>223</v>
      </c>
      <c r="GWK710" s="10" t="s">
        <v>223</v>
      </c>
      <c r="GWL710" s="10" t="s">
        <v>223</v>
      </c>
      <c r="GWM710" s="10" t="s">
        <v>223</v>
      </c>
      <c r="GWN710" s="10" t="s">
        <v>223</v>
      </c>
      <c r="GWO710" s="10" t="s">
        <v>223</v>
      </c>
      <c r="GWP710" s="10" t="s">
        <v>223</v>
      </c>
      <c r="GWQ710" s="10" t="s">
        <v>223</v>
      </c>
      <c r="GWR710" s="10" t="s">
        <v>223</v>
      </c>
      <c r="GWS710" s="10" t="s">
        <v>223</v>
      </c>
      <c r="GWT710" s="10" t="s">
        <v>223</v>
      </c>
      <c r="GWU710" s="10" t="s">
        <v>223</v>
      </c>
      <c r="GWV710" s="10" t="s">
        <v>223</v>
      </c>
      <c r="GWW710" s="10" t="s">
        <v>223</v>
      </c>
      <c r="GWX710" s="10" t="s">
        <v>223</v>
      </c>
      <c r="GWY710" s="10" t="s">
        <v>223</v>
      </c>
      <c r="GWZ710" s="10" t="s">
        <v>223</v>
      </c>
      <c r="GXA710" s="10" t="s">
        <v>223</v>
      </c>
      <c r="GXB710" s="10" t="s">
        <v>223</v>
      </c>
      <c r="GXC710" s="10" t="s">
        <v>223</v>
      </c>
      <c r="GXD710" s="10" t="s">
        <v>223</v>
      </c>
      <c r="GXE710" s="10" t="s">
        <v>223</v>
      </c>
      <c r="GXF710" s="10" t="s">
        <v>223</v>
      </c>
      <c r="GXG710" s="10" t="s">
        <v>223</v>
      </c>
      <c r="GXH710" s="10" t="s">
        <v>223</v>
      </c>
      <c r="GXI710" s="10" t="s">
        <v>223</v>
      </c>
      <c r="GXJ710" s="10" t="s">
        <v>223</v>
      </c>
      <c r="GXK710" s="10" t="s">
        <v>223</v>
      </c>
      <c r="GXL710" s="10" t="s">
        <v>223</v>
      </c>
      <c r="GXM710" s="10" t="s">
        <v>223</v>
      </c>
      <c r="GXN710" s="10" t="s">
        <v>223</v>
      </c>
      <c r="GXO710" s="10" t="s">
        <v>223</v>
      </c>
      <c r="GXP710" s="10" t="s">
        <v>223</v>
      </c>
      <c r="GXQ710" s="10" t="s">
        <v>223</v>
      </c>
      <c r="GXR710" s="10" t="s">
        <v>223</v>
      </c>
      <c r="GXS710" s="10" t="s">
        <v>223</v>
      </c>
      <c r="GXT710" s="10" t="s">
        <v>223</v>
      </c>
      <c r="GXU710" s="10" t="s">
        <v>223</v>
      </c>
      <c r="GXV710" s="10" t="s">
        <v>223</v>
      </c>
      <c r="GXW710" s="10" t="s">
        <v>223</v>
      </c>
      <c r="GXX710" s="10" t="s">
        <v>223</v>
      </c>
      <c r="GXY710" s="10" t="s">
        <v>223</v>
      </c>
      <c r="GXZ710" s="10" t="s">
        <v>223</v>
      </c>
      <c r="GYA710" s="10" t="s">
        <v>223</v>
      </c>
      <c r="GYB710" s="10" t="s">
        <v>223</v>
      </c>
      <c r="GYC710" s="10" t="s">
        <v>223</v>
      </c>
      <c r="GYD710" s="10" t="s">
        <v>223</v>
      </c>
      <c r="GYE710" s="10" t="s">
        <v>223</v>
      </c>
      <c r="GYF710" s="10" t="s">
        <v>223</v>
      </c>
      <c r="GYG710" s="10" t="s">
        <v>223</v>
      </c>
      <c r="GYH710" s="10" t="s">
        <v>223</v>
      </c>
      <c r="GYI710" s="10" t="s">
        <v>223</v>
      </c>
      <c r="GYJ710" s="10" t="s">
        <v>223</v>
      </c>
      <c r="GYK710" s="10" t="s">
        <v>223</v>
      </c>
      <c r="GYL710" s="10" t="s">
        <v>223</v>
      </c>
      <c r="GYM710" s="10" t="s">
        <v>223</v>
      </c>
      <c r="GYN710" s="10" t="s">
        <v>223</v>
      </c>
      <c r="GYO710" s="10" t="s">
        <v>223</v>
      </c>
      <c r="GYP710" s="10" t="s">
        <v>223</v>
      </c>
      <c r="GYQ710" s="10" t="s">
        <v>223</v>
      </c>
      <c r="GYR710" s="10" t="s">
        <v>223</v>
      </c>
      <c r="GYS710" s="10" t="s">
        <v>223</v>
      </c>
      <c r="GYT710" s="10" t="s">
        <v>223</v>
      </c>
      <c r="GYU710" s="10" t="s">
        <v>223</v>
      </c>
      <c r="GYV710" s="10" t="s">
        <v>223</v>
      </c>
      <c r="GYW710" s="10" t="s">
        <v>223</v>
      </c>
      <c r="GYX710" s="10" t="s">
        <v>223</v>
      </c>
      <c r="GYY710" s="10" t="s">
        <v>223</v>
      </c>
      <c r="GYZ710" s="10" t="s">
        <v>223</v>
      </c>
      <c r="GZA710" s="10" t="s">
        <v>223</v>
      </c>
      <c r="GZB710" s="10" t="s">
        <v>223</v>
      </c>
      <c r="GZC710" s="10" t="s">
        <v>223</v>
      </c>
      <c r="GZD710" s="10" t="s">
        <v>223</v>
      </c>
      <c r="GZE710" s="10" t="s">
        <v>223</v>
      </c>
      <c r="GZF710" s="10" t="s">
        <v>223</v>
      </c>
      <c r="GZG710" s="10" t="s">
        <v>223</v>
      </c>
      <c r="GZH710" s="10" t="s">
        <v>223</v>
      </c>
      <c r="GZI710" s="10" t="s">
        <v>223</v>
      </c>
      <c r="GZJ710" s="10" t="s">
        <v>223</v>
      </c>
      <c r="GZK710" s="10" t="s">
        <v>223</v>
      </c>
      <c r="GZL710" s="10" t="s">
        <v>223</v>
      </c>
      <c r="GZM710" s="10" t="s">
        <v>223</v>
      </c>
      <c r="GZN710" s="10" t="s">
        <v>223</v>
      </c>
      <c r="GZO710" s="10" t="s">
        <v>223</v>
      </c>
      <c r="GZP710" s="10" t="s">
        <v>223</v>
      </c>
      <c r="GZQ710" s="10" t="s">
        <v>223</v>
      </c>
      <c r="GZR710" s="10" t="s">
        <v>223</v>
      </c>
      <c r="GZS710" s="10" t="s">
        <v>223</v>
      </c>
      <c r="GZT710" s="10" t="s">
        <v>223</v>
      </c>
      <c r="GZU710" s="10" t="s">
        <v>223</v>
      </c>
      <c r="GZV710" s="10" t="s">
        <v>223</v>
      </c>
      <c r="GZW710" s="10" t="s">
        <v>223</v>
      </c>
      <c r="GZX710" s="10" t="s">
        <v>223</v>
      </c>
      <c r="GZY710" s="10" t="s">
        <v>223</v>
      </c>
      <c r="GZZ710" s="10" t="s">
        <v>223</v>
      </c>
      <c r="HAA710" s="10" t="s">
        <v>223</v>
      </c>
      <c r="HAB710" s="10" t="s">
        <v>223</v>
      </c>
      <c r="HAC710" s="10" t="s">
        <v>223</v>
      </c>
      <c r="HAD710" s="10" t="s">
        <v>223</v>
      </c>
      <c r="HAE710" s="10" t="s">
        <v>223</v>
      </c>
      <c r="HAF710" s="10" t="s">
        <v>223</v>
      </c>
      <c r="HAG710" s="10" t="s">
        <v>223</v>
      </c>
      <c r="HAH710" s="10" t="s">
        <v>223</v>
      </c>
      <c r="HAI710" s="10" t="s">
        <v>223</v>
      </c>
      <c r="HAJ710" s="10" t="s">
        <v>223</v>
      </c>
      <c r="HAK710" s="10" t="s">
        <v>223</v>
      </c>
      <c r="HAL710" s="10" t="s">
        <v>223</v>
      </c>
      <c r="HAM710" s="10" t="s">
        <v>223</v>
      </c>
      <c r="HAN710" s="10" t="s">
        <v>223</v>
      </c>
      <c r="HAO710" s="10" t="s">
        <v>223</v>
      </c>
      <c r="HAP710" s="10" t="s">
        <v>223</v>
      </c>
      <c r="HAQ710" s="10" t="s">
        <v>223</v>
      </c>
      <c r="HAR710" s="10" t="s">
        <v>223</v>
      </c>
      <c r="HAS710" s="10" t="s">
        <v>223</v>
      </c>
      <c r="HAT710" s="10" t="s">
        <v>223</v>
      </c>
      <c r="HAU710" s="10" t="s">
        <v>223</v>
      </c>
      <c r="HAV710" s="10" t="s">
        <v>223</v>
      </c>
      <c r="HAW710" s="10" t="s">
        <v>223</v>
      </c>
      <c r="HAX710" s="10" t="s">
        <v>223</v>
      </c>
      <c r="HAY710" s="10" t="s">
        <v>223</v>
      </c>
      <c r="HAZ710" s="10" t="s">
        <v>223</v>
      </c>
      <c r="HBA710" s="10" t="s">
        <v>223</v>
      </c>
      <c r="HBB710" s="10" t="s">
        <v>223</v>
      </c>
      <c r="HBC710" s="10" t="s">
        <v>223</v>
      </c>
      <c r="HBD710" s="10" t="s">
        <v>223</v>
      </c>
      <c r="HBE710" s="10" t="s">
        <v>223</v>
      </c>
      <c r="HBF710" s="10" t="s">
        <v>223</v>
      </c>
      <c r="HBG710" s="10" t="s">
        <v>223</v>
      </c>
      <c r="HBH710" s="10" t="s">
        <v>223</v>
      </c>
      <c r="HBI710" s="10" t="s">
        <v>223</v>
      </c>
      <c r="HBJ710" s="10" t="s">
        <v>223</v>
      </c>
      <c r="HBK710" s="10" t="s">
        <v>223</v>
      </c>
      <c r="HBL710" s="10" t="s">
        <v>223</v>
      </c>
      <c r="HBM710" s="10" t="s">
        <v>223</v>
      </c>
      <c r="HBN710" s="10" t="s">
        <v>223</v>
      </c>
      <c r="HBO710" s="10" t="s">
        <v>223</v>
      </c>
      <c r="HBP710" s="10" t="s">
        <v>223</v>
      </c>
      <c r="HBQ710" s="10" t="s">
        <v>223</v>
      </c>
      <c r="HBR710" s="10" t="s">
        <v>223</v>
      </c>
      <c r="HBS710" s="10" t="s">
        <v>223</v>
      </c>
      <c r="HBT710" s="10" t="s">
        <v>223</v>
      </c>
      <c r="HBU710" s="10" t="s">
        <v>223</v>
      </c>
      <c r="HBV710" s="10" t="s">
        <v>223</v>
      </c>
      <c r="HBW710" s="10" t="s">
        <v>223</v>
      </c>
      <c r="HBX710" s="10" t="s">
        <v>223</v>
      </c>
      <c r="HBY710" s="10" t="s">
        <v>223</v>
      </c>
      <c r="HBZ710" s="10" t="s">
        <v>223</v>
      </c>
      <c r="HCA710" s="10" t="s">
        <v>223</v>
      </c>
      <c r="HCB710" s="10" t="s">
        <v>223</v>
      </c>
      <c r="HCC710" s="10" t="s">
        <v>223</v>
      </c>
      <c r="HCD710" s="10" t="s">
        <v>223</v>
      </c>
      <c r="HCE710" s="10" t="s">
        <v>223</v>
      </c>
      <c r="HCF710" s="10" t="s">
        <v>223</v>
      </c>
      <c r="HCG710" s="10" t="s">
        <v>223</v>
      </c>
      <c r="HCH710" s="10" t="s">
        <v>223</v>
      </c>
      <c r="HCI710" s="10" t="s">
        <v>223</v>
      </c>
      <c r="HCJ710" s="10" t="s">
        <v>223</v>
      </c>
      <c r="HCK710" s="10" t="s">
        <v>223</v>
      </c>
      <c r="HCL710" s="10" t="s">
        <v>223</v>
      </c>
      <c r="HCM710" s="10" t="s">
        <v>223</v>
      </c>
      <c r="HCN710" s="10" t="s">
        <v>223</v>
      </c>
      <c r="HCO710" s="10" t="s">
        <v>223</v>
      </c>
      <c r="HCP710" s="10" t="s">
        <v>223</v>
      </c>
      <c r="HCQ710" s="10" t="s">
        <v>223</v>
      </c>
      <c r="HCR710" s="10" t="s">
        <v>223</v>
      </c>
      <c r="HCS710" s="10" t="s">
        <v>223</v>
      </c>
      <c r="HCT710" s="10" t="s">
        <v>223</v>
      </c>
      <c r="HCU710" s="10" t="s">
        <v>223</v>
      </c>
      <c r="HCV710" s="10" t="s">
        <v>223</v>
      </c>
      <c r="HCW710" s="10" t="s">
        <v>223</v>
      </c>
      <c r="HCX710" s="10" t="s">
        <v>223</v>
      </c>
      <c r="HCY710" s="10" t="s">
        <v>223</v>
      </c>
      <c r="HCZ710" s="10" t="s">
        <v>223</v>
      </c>
      <c r="HDA710" s="10" t="s">
        <v>223</v>
      </c>
      <c r="HDB710" s="10" t="s">
        <v>223</v>
      </c>
      <c r="HDC710" s="10" t="s">
        <v>223</v>
      </c>
      <c r="HDD710" s="10" t="s">
        <v>223</v>
      </c>
      <c r="HDE710" s="10" t="s">
        <v>223</v>
      </c>
      <c r="HDF710" s="10" t="s">
        <v>223</v>
      </c>
      <c r="HDG710" s="10" t="s">
        <v>223</v>
      </c>
      <c r="HDH710" s="10" t="s">
        <v>223</v>
      </c>
      <c r="HDI710" s="10" t="s">
        <v>223</v>
      </c>
      <c r="HDJ710" s="10" t="s">
        <v>223</v>
      </c>
      <c r="HDK710" s="10" t="s">
        <v>223</v>
      </c>
      <c r="HDL710" s="10" t="s">
        <v>223</v>
      </c>
      <c r="HDM710" s="10" t="s">
        <v>223</v>
      </c>
      <c r="HDN710" s="10" t="s">
        <v>223</v>
      </c>
      <c r="HDO710" s="10" t="s">
        <v>223</v>
      </c>
      <c r="HDP710" s="10" t="s">
        <v>223</v>
      </c>
      <c r="HDQ710" s="10" t="s">
        <v>223</v>
      </c>
      <c r="HDR710" s="10" t="s">
        <v>223</v>
      </c>
      <c r="HDS710" s="10" t="s">
        <v>223</v>
      </c>
      <c r="HDT710" s="10" t="s">
        <v>223</v>
      </c>
      <c r="HDU710" s="10" t="s">
        <v>223</v>
      </c>
      <c r="HDV710" s="10" t="s">
        <v>223</v>
      </c>
      <c r="HDW710" s="10" t="s">
        <v>223</v>
      </c>
      <c r="HDX710" s="10" t="s">
        <v>223</v>
      </c>
      <c r="HDY710" s="10" t="s">
        <v>223</v>
      </c>
      <c r="HDZ710" s="10" t="s">
        <v>223</v>
      </c>
      <c r="HEA710" s="10" t="s">
        <v>223</v>
      </c>
      <c r="HEB710" s="10" t="s">
        <v>223</v>
      </c>
      <c r="HEC710" s="10" t="s">
        <v>223</v>
      </c>
      <c r="HED710" s="10" t="s">
        <v>223</v>
      </c>
      <c r="HEE710" s="10" t="s">
        <v>223</v>
      </c>
      <c r="HEF710" s="10" t="s">
        <v>223</v>
      </c>
      <c r="HEG710" s="10" t="s">
        <v>223</v>
      </c>
      <c r="HEH710" s="10" t="s">
        <v>223</v>
      </c>
      <c r="HEI710" s="10" t="s">
        <v>223</v>
      </c>
      <c r="HEJ710" s="10" t="s">
        <v>223</v>
      </c>
      <c r="HEK710" s="10" t="s">
        <v>223</v>
      </c>
      <c r="HEL710" s="10" t="s">
        <v>223</v>
      </c>
      <c r="HEM710" s="10" t="s">
        <v>223</v>
      </c>
      <c r="HEN710" s="10" t="s">
        <v>223</v>
      </c>
      <c r="HEO710" s="10" t="s">
        <v>223</v>
      </c>
      <c r="HEP710" s="10" t="s">
        <v>223</v>
      </c>
      <c r="HEQ710" s="10" t="s">
        <v>223</v>
      </c>
      <c r="HER710" s="10" t="s">
        <v>223</v>
      </c>
      <c r="HES710" s="10" t="s">
        <v>223</v>
      </c>
      <c r="HET710" s="10" t="s">
        <v>223</v>
      </c>
      <c r="HEU710" s="10" t="s">
        <v>223</v>
      </c>
      <c r="HEV710" s="10" t="s">
        <v>223</v>
      </c>
      <c r="HEW710" s="10" t="s">
        <v>223</v>
      </c>
      <c r="HEX710" s="10" t="s">
        <v>223</v>
      </c>
      <c r="HEY710" s="10" t="s">
        <v>223</v>
      </c>
      <c r="HEZ710" s="10" t="s">
        <v>223</v>
      </c>
      <c r="HFA710" s="10" t="s">
        <v>223</v>
      </c>
      <c r="HFB710" s="10" t="s">
        <v>223</v>
      </c>
      <c r="HFC710" s="10" t="s">
        <v>223</v>
      </c>
      <c r="HFD710" s="10" t="s">
        <v>223</v>
      </c>
      <c r="HFE710" s="10" t="s">
        <v>223</v>
      </c>
      <c r="HFF710" s="10" t="s">
        <v>223</v>
      </c>
      <c r="HFG710" s="10" t="s">
        <v>223</v>
      </c>
      <c r="HFH710" s="10" t="s">
        <v>223</v>
      </c>
      <c r="HFI710" s="10" t="s">
        <v>223</v>
      </c>
      <c r="HFJ710" s="10" t="s">
        <v>223</v>
      </c>
      <c r="HFK710" s="10" t="s">
        <v>223</v>
      </c>
      <c r="HFL710" s="10" t="s">
        <v>223</v>
      </c>
      <c r="HFM710" s="10" t="s">
        <v>223</v>
      </c>
      <c r="HFN710" s="10" t="s">
        <v>223</v>
      </c>
      <c r="HFO710" s="10" t="s">
        <v>223</v>
      </c>
      <c r="HFP710" s="10" t="s">
        <v>223</v>
      </c>
      <c r="HFQ710" s="10" t="s">
        <v>223</v>
      </c>
      <c r="HFR710" s="10" t="s">
        <v>223</v>
      </c>
      <c r="HFS710" s="10" t="s">
        <v>223</v>
      </c>
      <c r="HFT710" s="10" t="s">
        <v>223</v>
      </c>
      <c r="HFU710" s="10" t="s">
        <v>223</v>
      </c>
      <c r="HFV710" s="10" t="s">
        <v>223</v>
      </c>
      <c r="HFW710" s="10" t="s">
        <v>223</v>
      </c>
      <c r="HFX710" s="10" t="s">
        <v>223</v>
      </c>
      <c r="HFY710" s="10" t="s">
        <v>223</v>
      </c>
      <c r="HFZ710" s="10" t="s">
        <v>223</v>
      </c>
      <c r="HGA710" s="10" t="s">
        <v>223</v>
      </c>
      <c r="HGB710" s="10" t="s">
        <v>223</v>
      </c>
      <c r="HGC710" s="10" t="s">
        <v>223</v>
      </c>
      <c r="HGD710" s="10" t="s">
        <v>223</v>
      </c>
      <c r="HGE710" s="10" t="s">
        <v>223</v>
      </c>
      <c r="HGF710" s="10" t="s">
        <v>223</v>
      </c>
      <c r="HGG710" s="10" t="s">
        <v>223</v>
      </c>
      <c r="HGH710" s="10" t="s">
        <v>223</v>
      </c>
      <c r="HGI710" s="10" t="s">
        <v>223</v>
      </c>
      <c r="HGJ710" s="10" t="s">
        <v>223</v>
      </c>
      <c r="HGK710" s="10" t="s">
        <v>223</v>
      </c>
      <c r="HGL710" s="10" t="s">
        <v>223</v>
      </c>
      <c r="HGM710" s="10" t="s">
        <v>223</v>
      </c>
      <c r="HGN710" s="10" t="s">
        <v>223</v>
      </c>
      <c r="HGO710" s="10" t="s">
        <v>223</v>
      </c>
      <c r="HGP710" s="10" t="s">
        <v>223</v>
      </c>
      <c r="HGQ710" s="10" t="s">
        <v>223</v>
      </c>
      <c r="HGR710" s="10" t="s">
        <v>223</v>
      </c>
      <c r="HGS710" s="10" t="s">
        <v>223</v>
      </c>
      <c r="HGT710" s="10" t="s">
        <v>223</v>
      </c>
      <c r="HGU710" s="10" t="s">
        <v>223</v>
      </c>
      <c r="HGV710" s="10" t="s">
        <v>223</v>
      </c>
      <c r="HGW710" s="10" t="s">
        <v>223</v>
      </c>
      <c r="HGX710" s="10" t="s">
        <v>223</v>
      </c>
      <c r="HGY710" s="10" t="s">
        <v>223</v>
      </c>
      <c r="HGZ710" s="10" t="s">
        <v>223</v>
      </c>
      <c r="HHA710" s="10" t="s">
        <v>223</v>
      </c>
      <c r="HHB710" s="10" t="s">
        <v>223</v>
      </c>
      <c r="HHC710" s="10" t="s">
        <v>223</v>
      </c>
      <c r="HHD710" s="10" t="s">
        <v>223</v>
      </c>
      <c r="HHE710" s="10" t="s">
        <v>223</v>
      </c>
      <c r="HHF710" s="10" t="s">
        <v>223</v>
      </c>
      <c r="HHG710" s="10" t="s">
        <v>223</v>
      </c>
      <c r="HHH710" s="10" t="s">
        <v>223</v>
      </c>
      <c r="HHI710" s="10" t="s">
        <v>223</v>
      </c>
      <c r="HHJ710" s="10" t="s">
        <v>223</v>
      </c>
      <c r="HHK710" s="10" t="s">
        <v>223</v>
      </c>
      <c r="HHL710" s="10" t="s">
        <v>223</v>
      </c>
      <c r="HHM710" s="10" t="s">
        <v>223</v>
      </c>
      <c r="HHN710" s="10" t="s">
        <v>223</v>
      </c>
      <c r="HHO710" s="10" t="s">
        <v>223</v>
      </c>
      <c r="HHP710" s="10" t="s">
        <v>223</v>
      </c>
      <c r="HHQ710" s="10" t="s">
        <v>223</v>
      </c>
      <c r="HHR710" s="10" t="s">
        <v>223</v>
      </c>
      <c r="HHS710" s="10" t="s">
        <v>223</v>
      </c>
      <c r="HHT710" s="10" t="s">
        <v>223</v>
      </c>
      <c r="HHU710" s="10" t="s">
        <v>223</v>
      </c>
      <c r="HHV710" s="10" t="s">
        <v>223</v>
      </c>
      <c r="HHW710" s="10" t="s">
        <v>223</v>
      </c>
      <c r="HHX710" s="10" t="s">
        <v>223</v>
      </c>
      <c r="HHY710" s="10" t="s">
        <v>223</v>
      </c>
      <c r="HHZ710" s="10" t="s">
        <v>223</v>
      </c>
      <c r="HIA710" s="10" t="s">
        <v>223</v>
      </c>
      <c r="HIB710" s="10" t="s">
        <v>223</v>
      </c>
      <c r="HIC710" s="10" t="s">
        <v>223</v>
      </c>
      <c r="HID710" s="10" t="s">
        <v>223</v>
      </c>
      <c r="HIE710" s="10" t="s">
        <v>223</v>
      </c>
      <c r="HIF710" s="10" t="s">
        <v>223</v>
      </c>
      <c r="HIG710" s="10" t="s">
        <v>223</v>
      </c>
      <c r="HIH710" s="10" t="s">
        <v>223</v>
      </c>
      <c r="HII710" s="10" t="s">
        <v>223</v>
      </c>
      <c r="HIJ710" s="10" t="s">
        <v>223</v>
      </c>
      <c r="HIK710" s="10" t="s">
        <v>223</v>
      </c>
      <c r="HIL710" s="10" t="s">
        <v>223</v>
      </c>
      <c r="HIM710" s="10" t="s">
        <v>223</v>
      </c>
      <c r="HIN710" s="10" t="s">
        <v>223</v>
      </c>
      <c r="HIO710" s="10" t="s">
        <v>223</v>
      </c>
      <c r="HIP710" s="10" t="s">
        <v>223</v>
      </c>
      <c r="HIQ710" s="10" t="s">
        <v>223</v>
      </c>
      <c r="HIR710" s="10" t="s">
        <v>223</v>
      </c>
      <c r="HIS710" s="10" t="s">
        <v>223</v>
      </c>
      <c r="HIT710" s="10" t="s">
        <v>223</v>
      </c>
      <c r="HIU710" s="10" t="s">
        <v>223</v>
      </c>
      <c r="HIV710" s="10" t="s">
        <v>223</v>
      </c>
      <c r="HIW710" s="10" t="s">
        <v>223</v>
      </c>
      <c r="HIX710" s="10" t="s">
        <v>223</v>
      </c>
      <c r="HIY710" s="10" t="s">
        <v>223</v>
      </c>
      <c r="HIZ710" s="10" t="s">
        <v>223</v>
      </c>
      <c r="HJA710" s="10" t="s">
        <v>223</v>
      </c>
      <c r="HJB710" s="10" t="s">
        <v>223</v>
      </c>
      <c r="HJC710" s="10" t="s">
        <v>223</v>
      </c>
      <c r="HJD710" s="10" t="s">
        <v>223</v>
      </c>
      <c r="HJE710" s="10" t="s">
        <v>223</v>
      </c>
      <c r="HJF710" s="10" t="s">
        <v>223</v>
      </c>
      <c r="HJG710" s="10" t="s">
        <v>223</v>
      </c>
      <c r="HJH710" s="10" t="s">
        <v>223</v>
      </c>
      <c r="HJI710" s="10" t="s">
        <v>223</v>
      </c>
      <c r="HJJ710" s="10" t="s">
        <v>223</v>
      </c>
      <c r="HJK710" s="10" t="s">
        <v>223</v>
      </c>
      <c r="HJL710" s="10" t="s">
        <v>223</v>
      </c>
      <c r="HJM710" s="10" t="s">
        <v>223</v>
      </c>
      <c r="HJN710" s="10" t="s">
        <v>223</v>
      </c>
      <c r="HJO710" s="10" t="s">
        <v>223</v>
      </c>
      <c r="HJP710" s="10" t="s">
        <v>223</v>
      </c>
      <c r="HJQ710" s="10" t="s">
        <v>223</v>
      </c>
      <c r="HJR710" s="10" t="s">
        <v>223</v>
      </c>
      <c r="HJS710" s="10" t="s">
        <v>223</v>
      </c>
      <c r="HJT710" s="10" t="s">
        <v>223</v>
      </c>
      <c r="HJU710" s="10" t="s">
        <v>223</v>
      </c>
      <c r="HJV710" s="10" t="s">
        <v>223</v>
      </c>
      <c r="HJW710" s="10" t="s">
        <v>223</v>
      </c>
      <c r="HJX710" s="10" t="s">
        <v>223</v>
      </c>
      <c r="HJY710" s="10" t="s">
        <v>223</v>
      </c>
      <c r="HJZ710" s="10" t="s">
        <v>223</v>
      </c>
      <c r="HKA710" s="10" t="s">
        <v>223</v>
      </c>
      <c r="HKB710" s="10" t="s">
        <v>223</v>
      </c>
      <c r="HKC710" s="10" t="s">
        <v>223</v>
      </c>
      <c r="HKD710" s="10" t="s">
        <v>223</v>
      </c>
      <c r="HKE710" s="10" t="s">
        <v>223</v>
      </c>
      <c r="HKF710" s="10" t="s">
        <v>223</v>
      </c>
      <c r="HKG710" s="10" t="s">
        <v>223</v>
      </c>
      <c r="HKH710" s="10" t="s">
        <v>223</v>
      </c>
      <c r="HKI710" s="10" t="s">
        <v>223</v>
      </c>
      <c r="HKJ710" s="10" t="s">
        <v>223</v>
      </c>
      <c r="HKK710" s="10" t="s">
        <v>223</v>
      </c>
      <c r="HKL710" s="10" t="s">
        <v>223</v>
      </c>
      <c r="HKM710" s="10" t="s">
        <v>223</v>
      </c>
      <c r="HKN710" s="10" t="s">
        <v>223</v>
      </c>
      <c r="HKO710" s="10" t="s">
        <v>223</v>
      </c>
      <c r="HKP710" s="10" t="s">
        <v>223</v>
      </c>
      <c r="HKQ710" s="10" t="s">
        <v>223</v>
      </c>
      <c r="HKR710" s="10" t="s">
        <v>223</v>
      </c>
      <c r="HKS710" s="10" t="s">
        <v>223</v>
      </c>
      <c r="HKT710" s="10" t="s">
        <v>223</v>
      </c>
      <c r="HKU710" s="10" t="s">
        <v>223</v>
      </c>
      <c r="HKV710" s="10" t="s">
        <v>223</v>
      </c>
      <c r="HKW710" s="10" t="s">
        <v>223</v>
      </c>
      <c r="HKX710" s="10" t="s">
        <v>223</v>
      </c>
      <c r="HKY710" s="10" t="s">
        <v>223</v>
      </c>
      <c r="HKZ710" s="10" t="s">
        <v>223</v>
      </c>
      <c r="HLA710" s="10" t="s">
        <v>223</v>
      </c>
      <c r="HLB710" s="10" t="s">
        <v>223</v>
      </c>
      <c r="HLC710" s="10" t="s">
        <v>223</v>
      </c>
      <c r="HLD710" s="10" t="s">
        <v>223</v>
      </c>
      <c r="HLE710" s="10" t="s">
        <v>223</v>
      </c>
      <c r="HLF710" s="10" t="s">
        <v>223</v>
      </c>
      <c r="HLG710" s="10" t="s">
        <v>223</v>
      </c>
      <c r="HLH710" s="10" t="s">
        <v>223</v>
      </c>
      <c r="HLI710" s="10" t="s">
        <v>223</v>
      </c>
      <c r="HLJ710" s="10" t="s">
        <v>223</v>
      </c>
      <c r="HLK710" s="10" t="s">
        <v>223</v>
      </c>
      <c r="HLL710" s="10" t="s">
        <v>223</v>
      </c>
      <c r="HLM710" s="10" t="s">
        <v>223</v>
      </c>
      <c r="HLN710" s="10" t="s">
        <v>223</v>
      </c>
      <c r="HLO710" s="10" t="s">
        <v>223</v>
      </c>
      <c r="HLP710" s="10" t="s">
        <v>223</v>
      </c>
      <c r="HLQ710" s="10" t="s">
        <v>223</v>
      </c>
      <c r="HLR710" s="10" t="s">
        <v>223</v>
      </c>
      <c r="HLS710" s="10" t="s">
        <v>223</v>
      </c>
      <c r="HLT710" s="10" t="s">
        <v>223</v>
      </c>
      <c r="HLU710" s="10" t="s">
        <v>223</v>
      </c>
      <c r="HLV710" s="10" t="s">
        <v>223</v>
      </c>
      <c r="HLW710" s="10" t="s">
        <v>223</v>
      </c>
      <c r="HLX710" s="10" t="s">
        <v>223</v>
      </c>
      <c r="HLY710" s="10" t="s">
        <v>223</v>
      </c>
      <c r="HLZ710" s="10" t="s">
        <v>223</v>
      </c>
      <c r="HMA710" s="10" t="s">
        <v>223</v>
      </c>
      <c r="HMB710" s="10" t="s">
        <v>223</v>
      </c>
      <c r="HMC710" s="10" t="s">
        <v>223</v>
      </c>
      <c r="HMD710" s="10" t="s">
        <v>223</v>
      </c>
      <c r="HME710" s="10" t="s">
        <v>223</v>
      </c>
      <c r="HMF710" s="10" t="s">
        <v>223</v>
      </c>
      <c r="HMG710" s="10" t="s">
        <v>223</v>
      </c>
      <c r="HMH710" s="10" t="s">
        <v>223</v>
      </c>
      <c r="HMI710" s="10" t="s">
        <v>223</v>
      </c>
      <c r="HMJ710" s="10" t="s">
        <v>223</v>
      </c>
      <c r="HMK710" s="10" t="s">
        <v>223</v>
      </c>
      <c r="HML710" s="10" t="s">
        <v>223</v>
      </c>
      <c r="HMM710" s="10" t="s">
        <v>223</v>
      </c>
      <c r="HMN710" s="10" t="s">
        <v>223</v>
      </c>
      <c r="HMO710" s="10" t="s">
        <v>223</v>
      </c>
      <c r="HMP710" s="10" t="s">
        <v>223</v>
      </c>
      <c r="HMQ710" s="10" t="s">
        <v>223</v>
      </c>
      <c r="HMR710" s="10" t="s">
        <v>223</v>
      </c>
      <c r="HMS710" s="10" t="s">
        <v>223</v>
      </c>
      <c r="HMT710" s="10" t="s">
        <v>223</v>
      </c>
      <c r="HMU710" s="10" t="s">
        <v>223</v>
      </c>
      <c r="HMV710" s="10" t="s">
        <v>223</v>
      </c>
      <c r="HMW710" s="10" t="s">
        <v>223</v>
      </c>
      <c r="HMX710" s="10" t="s">
        <v>223</v>
      </c>
      <c r="HMY710" s="10" t="s">
        <v>223</v>
      </c>
      <c r="HMZ710" s="10" t="s">
        <v>223</v>
      </c>
      <c r="HNA710" s="10" t="s">
        <v>223</v>
      </c>
      <c r="HNB710" s="10" t="s">
        <v>223</v>
      </c>
      <c r="HNC710" s="10" t="s">
        <v>223</v>
      </c>
      <c r="HND710" s="10" t="s">
        <v>223</v>
      </c>
      <c r="HNE710" s="10" t="s">
        <v>223</v>
      </c>
      <c r="HNF710" s="10" t="s">
        <v>223</v>
      </c>
      <c r="HNG710" s="10" t="s">
        <v>223</v>
      </c>
      <c r="HNH710" s="10" t="s">
        <v>223</v>
      </c>
      <c r="HNI710" s="10" t="s">
        <v>223</v>
      </c>
      <c r="HNJ710" s="10" t="s">
        <v>223</v>
      </c>
      <c r="HNK710" s="10" t="s">
        <v>223</v>
      </c>
      <c r="HNL710" s="10" t="s">
        <v>223</v>
      </c>
      <c r="HNM710" s="10" t="s">
        <v>223</v>
      </c>
      <c r="HNN710" s="10" t="s">
        <v>223</v>
      </c>
      <c r="HNO710" s="10" t="s">
        <v>223</v>
      </c>
      <c r="HNP710" s="10" t="s">
        <v>223</v>
      </c>
      <c r="HNQ710" s="10" t="s">
        <v>223</v>
      </c>
      <c r="HNR710" s="10" t="s">
        <v>223</v>
      </c>
      <c r="HNS710" s="10" t="s">
        <v>223</v>
      </c>
      <c r="HNT710" s="10" t="s">
        <v>223</v>
      </c>
      <c r="HNU710" s="10" t="s">
        <v>223</v>
      </c>
      <c r="HNV710" s="10" t="s">
        <v>223</v>
      </c>
      <c r="HNW710" s="10" t="s">
        <v>223</v>
      </c>
      <c r="HNX710" s="10" t="s">
        <v>223</v>
      </c>
      <c r="HNY710" s="10" t="s">
        <v>223</v>
      </c>
      <c r="HNZ710" s="10" t="s">
        <v>223</v>
      </c>
      <c r="HOA710" s="10" t="s">
        <v>223</v>
      </c>
      <c r="HOB710" s="10" t="s">
        <v>223</v>
      </c>
      <c r="HOC710" s="10" t="s">
        <v>223</v>
      </c>
      <c r="HOD710" s="10" t="s">
        <v>223</v>
      </c>
      <c r="HOE710" s="10" t="s">
        <v>223</v>
      </c>
      <c r="HOF710" s="10" t="s">
        <v>223</v>
      </c>
      <c r="HOG710" s="10" t="s">
        <v>223</v>
      </c>
      <c r="HOH710" s="10" t="s">
        <v>223</v>
      </c>
      <c r="HOI710" s="10" t="s">
        <v>223</v>
      </c>
      <c r="HOJ710" s="10" t="s">
        <v>223</v>
      </c>
      <c r="HOK710" s="10" t="s">
        <v>223</v>
      </c>
      <c r="HOL710" s="10" t="s">
        <v>223</v>
      </c>
      <c r="HOM710" s="10" t="s">
        <v>223</v>
      </c>
      <c r="HON710" s="10" t="s">
        <v>223</v>
      </c>
      <c r="HOO710" s="10" t="s">
        <v>223</v>
      </c>
      <c r="HOP710" s="10" t="s">
        <v>223</v>
      </c>
      <c r="HOQ710" s="10" t="s">
        <v>223</v>
      </c>
      <c r="HOR710" s="10" t="s">
        <v>223</v>
      </c>
      <c r="HOS710" s="10" t="s">
        <v>223</v>
      </c>
      <c r="HOT710" s="10" t="s">
        <v>223</v>
      </c>
      <c r="HOU710" s="10" t="s">
        <v>223</v>
      </c>
      <c r="HOV710" s="10" t="s">
        <v>223</v>
      </c>
      <c r="HOW710" s="10" t="s">
        <v>223</v>
      </c>
      <c r="HOX710" s="10" t="s">
        <v>223</v>
      </c>
      <c r="HOY710" s="10" t="s">
        <v>223</v>
      </c>
      <c r="HOZ710" s="10" t="s">
        <v>223</v>
      </c>
      <c r="HPA710" s="10" t="s">
        <v>223</v>
      </c>
      <c r="HPB710" s="10" t="s">
        <v>223</v>
      </c>
      <c r="HPC710" s="10" t="s">
        <v>223</v>
      </c>
      <c r="HPD710" s="10" t="s">
        <v>223</v>
      </c>
      <c r="HPE710" s="10" t="s">
        <v>223</v>
      </c>
      <c r="HPF710" s="10" t="s">
        <v>223</v>
      </c>
      <c r="HPG710" s="10" t="s">
        <v>223</v>
      </c>
      <c r="HPH710" s="10" t="s">
        <v>223</v>
      </c>
      <c r="HPI710" s="10" t="s">
        <v>223</v>
      </c>
      <c r="HPJ710" s="10" t="s">
        <v>223</v>
      </c>
      <c r="HPK710" s="10" t="s">
        <v>223</v>
      </c>
      <c r="HPL710" s="10" t="s">
        <v>223</v>
      </c>
      <c r="HPM710" s="10" t="s">
        <v>223</v>
      </c>
      <c r="HPN710" s="10" t="s">
        <v>223</v>
      </c>
      <c r="HPO710" s="10" t="s">
        <v>223</v>
      </c>
      <c r="HPP710" s="10" t="s">
        <v>223</v>
      </c>
      <c r="HPQ710" s="10" t="s">
        <v>223</v>
      </c>
      <c r="HPR710" s="10" t="s">
        <v>223</v>
      </c>
      <c r="HPS710" s="10" t="s">
        <v>223</v>
      </c>
      <c r="HPT710" s="10" t="s">
        <v>223</v>
      </c>
      <c r="HPU710" s="10" t="s">
        <v>223</v>
      </c>
      <c r="HPV710" s="10" t="s">
        <v>223</v>
      </c>
      <c r="HPW710" s="10" t="s">
        <v>223</v>
      </c>
      <c r="HPX710" s="10" t="s">
        <v>223</v>
      </c>
      <c r="HPY710" s="10" t="s">
        <v>223</v>
      </c>
      <c r="HPZ710" s="10" t="s">
        <v>223</v>
      </c>
      <c r="HQA710" s="10" t="s">
        <v>223</v>
      </c>
      <c r="HQB710" s="10" t="s">
        <v>223</v>
      </c>
      <c r="HQC710" s="10" t="s">
        <v>223</v>
      </c>
      <c r="HQD710" s="10" t="s">
        <v>223</v>
      </c>
      <c r="HQE710" s="10" t="s">
        <v>223</v>
      </c>
      <c r="HQF710" s="10" t="s">
        <v>223</v>
      </c>
      <c r="HQG710" s="10" t="s">
        <v>223</v>
      </c>
      <c r="HQH710" s="10" t="s">
        <v>223</v>
      </c>
      <c r="HQI710" s="10" t="s">
        <v>223</v>
      </c>
      <c r="HQJ710" s="10" t="s">
        <v>223</v>
      </c>
      <c r="HQK710" s="10" t="s">
        <v>223</v>
      </c>
      <c r="HQL710" s="10" t="s">
        <v>223</v>
      </c>
      <c r="HQM710" s="10" t="s">
        <v>223</v>
      </c>
      <c r="HQN710" s="10" t="s">
        <v>223</v>
      </c>
      <c r="HQO710" s="10" t="s">
        <v>223</v>
      </c>
      <c r="HQP710" s="10" t="s">
        <v>223</v>
      </c>
      <c r="HQQ710" s="10" t="s">
        <v>223</v>
      </c>
      <c r="HQR710" s="10" t="s">
        <v>223</v>
      </c>
      <c r="HQS710" s="10" t="s">
        <v>223</v>
      </c>
      <c r="HQT710" s="10" t="s">
        <v>223</v>
      </c>
      <c r="HQU710" s="10" t="s">
        <v>223</v>
      </c>
      <c r="HQV710" s="10" t="s">
        <v>223</v>
      </c>
      <c r="HQW710" s="10" t="s">
        <v>223</v>
      </c>
      <c r="HQX710" s="10" t="s">
        <v>223</v>
      </c>
      <c r="HQY710" s="10" t="s">
        <v>223</v>
      </c>
      <c r="HQZ710" s="10" t="s">
        <v>223</v>
      </c>
      <c r="HRA710" s="10" t="s">
        <v>223</v>
      </c>
      <c r="HRB710" s="10" t="s">
        <v>223</v>
      </c>
      <c r="HRC710" s="10" t="s">
        <v>223</v>
      </c>
      <c r="HRD710" s="10" t="s">
        <v>223</v>
      </c>
      <c r="HRE710" s="10" t="s">
        <v>223</v>
      </c>
      <c r="HRF710" s="10" t="s">
        <v>223</v>
      </c>
      <c r="HRG710" s="10" t="s">
        <v>223</v>
      </c>
      <c r="HRH710" s="10" t="s">
        <v>223</v>
      </c>
      <c r="HRI710" s="10" t="s">
        <v>223</v>
      </c>
      <c r="HRJ710" s="10" t="s">
        <v>223</v>
      </c>
      <c r="HRK710" s="10" t="s">
        <v>223</v>
      </c>
      <c r="HRL710" s="10" t="s">
        <v>223</v>
      </c>
      <c r="HRM710" s="10" t="s">
        <v>223</v>
      </c>
      <c r="HRN710" s="10" t="s">
        <v>223</v>
      </c>
      <c r="HRO710" s="10" t="s">
        <v>223</v>
      </c>
      <c r="HRP710" s="10" t="s">
        <v>223</v>
      </c>
      <c r="HRQ710" s="10" t="s">
        <v>223</v>
      </c>
      <c r="HRR710" s="10" t="s">
        <v>223</v>
      </c>
      <c r="HRS710" s="10" t="s">
        <v>223</v>
      </c>
      <c r="HRT710" s="10" t="s">
        <v>223</v>
      </c>
      <c r="HRU710" s="10" t="s">
        <v>223</v>
      </c>
      <c r="HRV710" s="10" t="s">
        <v>223</v>
      </c>
      <c r="HRW710" s="10" t="s">
        <v>223</v>
      </c>
      <c r="HRX710" s="10" t="s">
        <v>223</v>
      </c>
      <c r="HRY710" s="10" t="s">
        <v>223</v>
      </c>
      <c r="HRZ710" s="10" t="s">
        <v>223</v>
      </c>
      <c r="HSA710" s="10" t="s">
        <v>223</v>
      </c>
      <c r="HSB710" s="10" t="s">
        <v>223</v>
      </c>
      <c r="HSC710" s="10" t="s">
        <v>223</v>
      </c>
      <c r="HSD710" s="10" t="s">
        <v>223</v>
      </c>
      <c r="HSE710" s="10" t="s">
        <v>223</v>
      </c>
      <c r="HSF710" s="10" t="s">
        <v>223</v>
      </c>
      <c r="HSG710" s="10" t="s">
        <v>223</v>
      </c>
      <c r="HSH710" s="10" t="s">
        <v>223</v>
      </c>
      <c r="HSI710" s="10" t="s">
        <v>223</v>
      </c>
      <c r="HSJ710" s="10" t="s">
        <v>223</v>
      </c>
      <c r="HSK710" s="10" t="s">
        <v>223</v>
      </c>
      <c r="HSL710" s="10" t="s">
        <v>223</v>
      </c>
      <c r="HSM710" s="10" t="s">
        <v>223</v>
      </c>
      <c r="HSN710" s="10" t="s">
        <v>223</v>
      </c>
      <c r="HSO710" s="10" t="s">
        <v>223</v>
      </c>
      <c r="HSP710" s="10" t="s">
        <v>223</v>
      </c>
      <c r="HSQ710" s="10" t="s">
        <v>223</v>
      </c>
      <c r="HSR710" s="10" t="s">
        <v>223</v>
      </c>
      <c r="HSS710" s="10" t="s">
        <v>223</v>
      </c>
      <c r="HST710" s="10" t="s">
        <v>223</v>
      </c>
      <c r="HSU710" s="10" t="s">
        <v>223</v>
      </c>
      <c r="HSV710" s="10" t="s">
        <v>223</v>
      </c>
      <c r="HSW710" s="10" t="s">
        <v>223</v>
      </c>
      <c r="HSX710" s="10" t="s">
        <v>223</v>
      </c>
      <c r="HSY710" s="10" t="s">
        <v>223</v>
      </c>
      <c r="HSZ710" s="10" t="s">
        <v>223</v>
      </c>
      <c r="HTA710" s="10" t="s">
        <v>223</v>
      </c>
      <c r="HTB710" s="10" t="s">
        <v>223</v>
      </c>
      <c r="HTC710" s="10" t="s">
        <v>223</v>
      </c>
      <c r="HTD710" s="10" t="s">
        <v>223</v>
      </c>
      <c r="HTE710" s="10" t="s">
        <v>223</v>
      </c>
      <c r="HTF710" s="10" t="s">
        <v>223</v>
      </c>
      <c r="HTG710" s="10" t="s">
        <v>223</v>
      </c>
      <c r="HTH710" s="10" t="s">
        <v>223</v>
      </c>
      <c r="HTI710" s="10" t="s">
        <v>223</v>
      </c>
      <c r="HTJ710" s="10" t="s">
        <v>223</v>
      </c>
      <c r="HTK710" s="10" t="s">
        <v>223</v>
      </c>
      <c r="HTL710" s="10" t="s">
        <v>223</v>
      </c>
      <c r="HTM710" s="10" t="s">
        <v>223</v>
      </c>
      <c r="HTN710" s="10" t="s">
        <v>223</v>
      </c>
      <c r="HTO710" s="10" t="s">
        <v>223</v>
      </c>
      <c r="HTP710" s="10" t="s">
        <v>223</v>
      </c>
      <c r="HTQ710" s="10" t="s">
        <v>223</v>
      </c>
      <c r="HTR710" s="10" t="s">
        <v>223</v>
      </c>
      <c r="HTS710" s="10" t="s">
        <v>223</v>
      </c>
      <c r="HTT710" s="10" t="s">
        <v>223</v>
      </c>
      <c r="HTU710" s="10" t="s">
        <v>223</v>
      </c>
      <c r="HTV710" s="10" t="s">
        <v>223</v>
      </c>
      <c r="HTW710" s="10" t="s">
        <v>223</v>
      </c>
      <c r="HTX710" s="10" t="s">
        <v>223</v>
      </c>
      <c r="HTY710" s="10" t="s">
        <v>223</v>
      </c>
      <c r="HTZ710" s="10" t="s">
        <v>223</v>
      </c>
      <c r="HUA710" s="10" t="s">
        <v>223</v>
      </c>
      <c r="HUB710" s="10" t="s">
        <v>223</v>
      </c>
      <c r="HUC710" s="10" t="s">
        <v>223</v>
      </c>
      <c r="HUD710" s="10" t="s">
        <v>223</v>
      </c>
      <c r="HUE710" s="10" t="s">
        <v>223</v>
      </c>
      <c r="HUF710" s="10" t="s">
        <v>223</v>
      </c>
      <c r="HUG710" s="10" t="s">
        <v>223</v>
      </c>
      <c r="HUH710" s="10" t="s">
        <v>223</v>
      </c>
      <c r="HUI710" s="10" t="s">
        <v>223</v>
      </c>
      <c r="HUJ710" s="10" t="s">
        <v>223</v>
      </c>
      <c r="HUK710" s="10" t="s">
        <v>223</v>
      </c>
      <c r="HUL710" s="10" t="s">
        <v>223</v>
      </c>
      <c r="HUM710" s="10" t="s">
        <v>223</v>
      </c>
      <c r="HUN710" s="10" t="s">
        <v>223</v>
      </c>
      <c r="HUO710" s="10" t="s">
        <v>223</v>
      </c>
      <c r="HUP710" s="10" t="s">
        <v>223</v>
      </c>
      <c r="HUQ710" s="10" t="s">
        <v>223</v>
      </c>
      <c r="HUR710" s="10" t="s">
        <v>223</v>
      </c>
      <c r="HUS710" s="10" t="s">
        <v>223</v>
      </c>
      <c r="HUT710" s="10" t="s">
        <v>223</v>
      </c>
      <c r="HUU710" s="10" t="s">
        <v>223</v>
      </c>
      <c r="HUV710" s="10" t="s">
        <v>223</v>
      </c>
      <c r="HUW710" s="10" t="s">
        <v>223</v>
      </c>
      <c r="HUX710" s="10" t="s">
        <v>223</v>
      </c>
      <c r="HUY710" s="10" t="s">
        <v>223</v>
      </c>
      <c r="HUZ710" s="10" t="s">
        <v>223</v>
      </c>
      <c r="HVA710" s="10" t="s">
        <v>223</v>
      </c>
      <c r="HVB710" s="10" t="s">
        <v>223</v>
      </c>
      <c r="HVC710" s="10" t="s">
        <v>223</v>
      </c>
      <c r="HVD710" s="10" t="s">
        <v>223</v>
      </c>
      <c r="HVE710" s="10" t="s">
        <v>223</v>
      </c>
      <c r="HVF710" s="10" t="s">
        <v>223</v>
      </c>
      <c r="HVG710" s="10" t="s">
        <v>223</v>
      </c>
      <c r="HVH710" s="10" t="s">
        <v>223</v>
      </c>
      <c r="HVI710" s="10" t="s">
        <v>223</v>
      </c>
      <c r="HVJ710" s="10" t="s">
        <v>223</v>
      </c>
      <c r="HVK710" s="10" t="s">
        <v>223</v>
      </c>
      <c r="HVL710" s="10" t="s">
        <v>223</v>
      </c>
      <c r="HVM710" s="10" t="s">
        <v>223</v>
      </c>
      <c r="HVN710" s="10" t="s">
        <v>223</v>
      </c>
      <c r="HVO710" s="10" t="s">
        <v>223</v>
      </c>
      <c r="HVP710" s="10" t="s">
        <v>223</v>
      </c>
      <c r="HVQ710" s="10" t="s">
        <v>223</v>
      </c>
      <c r="HVR710" s="10" t="s">
        <v>223</v>
      </c>
      <c r="HVS710" s="10" t="s">
        <v>223</v>
      </c>
      <c r="HVT710" s="10" t="s">
        <v>223</v>
      </c>
      <c r="HVU710" s="10" t="s">
        <v>223</v>
      </c>
      <c r="HVV710" s="10" t="s">
        <v>223</v>
      </c>
      <c r="HVW710" s="10" t="s">
        <v>223</v>
      </c>
      <c r="HVX710" s="10" t="s">
        <v>223</v>
      </c>
      <c r="HVY710" s="10" t="s">
        <v>223</v>
      </c>
      <c r="HVZ710" s="10" t="s">
        <v>223</v>
      </c>
      <c r="HWA710" s="10" t="s">
        <v>223</v>
      </c>
      <c r="HWB710" s="10" t="s">
        <v>223</v>
      </c>
      <c r="HWC710" s="10" t="s">
        <v>223</v>
      </c>
      <c r="HWD710" s="10" t="s">
        <v>223</v>
      </c>
      <c r="HWE710" s="10" t="s">
        <v>223</v>
      </c>
      <c r="HWF710" s="10" t="s">
        <v>223</v>
      </c>
      <c r="HWG710" s="10" t="s">
        <v>223</v>
      </c>
      <c r="HWH710" s="10" t="s">
        <v>223</v>
      </c>
      <c r="HWI710" s="10" t="s">
        <v>223</v>
      </c>
      <c r="HWJ710" s="10" t="s">
        <v>223</v>
      </c>
      <c r="HWK710" s="10" t="s">
        <v>223</v>
      </c>
      <c r="HWL710" s="10" t="s">
        <v>223</v>
      </c>
      <c r="HWM710" s="10" t="s">
        <v>223</v>
      </c>
      <c r="HWN710" s="10" t="s">
        <v>223</v>
      </c>
      <c r="HWO710" s="10" t="s">
        <v>223</v>
      </c>
      <c r="HWP710" s="10" t="s">
        <v>223</v>
      </c>
      <c r="HWQ710" s="10" t="s">
        <v>223</v>
      </c>
      <c r="HWR710" s="10" t="s">
        <v>223</v>
      </c>
      <c r="HWS710" s="10" t="s">
        <v>223</v>
      </c>
      <c r="HWT710" s="10" t="s">
        <v>223</v>
      </c>
      <c r="HWU710" s="10" t="s">
        <v>223</v>
      </c>
      <c r="HWV710" s="10" t="s">
        <v>223</v>
      </c>
      <c r="HWW710" s="10" t="s">
        <v>223</v>
      </c>
      <c r="HWX710" s="10" t="s">
        <v>223</v>
      </c>
      <c r="HWY710" s="10" t="s">
        <v>223</v>
      </c>
      <c r="HWZ710" s="10" t="s">
        <v>223</v>
      </c>
      <c r="HXA710" s="10" t="s">
        <v>223</v>
      </c>
      <c r="HXB710" s="10" t="s">
        <v>223</v>
      </c>
      <c r="HXC710" s="10" t="s">
        <v>223</v>
      </c>
      <c r="HXD710" s="10" t="s">
        <v>223</v>
      </c>
      <c r="HXE710" s="10" t="s">
        <v>223</v>
      </c>
      <c r="HXF710" s="10" t="s">
        <v>223</v>
      </c>
      <c r="HXG710" s="10" t="s">
        <v>223</v>
      </c>
      <c r="HXH710" s="10" t="s">
        <v>223</v>
      </c>
      <c r="HXI710" s="10" t="s">
        <v>223</v>
      </c>
      <c r="HXJ710" s="10" t="s">
        <v>223</v>
      </c>
      <c r="HXK710" s="10" t="s">
        <v>223</v>
      </c>
      <c r="HXL710" s="10" t="s">
        <v>223</v>
      </c>
      <c r="HXM710" s="10" t="s">
        <v>223</v>
      </c>
      <c r="HXN710" s="10" t="s">
        <v>223</v>
      </c>
      <c r="HXO710" s="10" t="s">
        <v>223</v>
      </c>
      <c r="HXP710" s="10" t="s">
        <v>223</v>
      </c>
      <c r="HXQ710" s="10" t="s">
        <v>223</v>
      </c>
      <c r="HXR710" s="10" t="s">
        <v>223</v>
      </c>
      <c r="HXS710" s="10" t="s">
        <v>223</v>
      </c>
      <c r="HXT710" s="10" t="s">
        <v>223</v>
      </c>
      <c r="HXU710" s="10" t="s">
        <v>223</v>
      </c>
      <c r="HXV710" s="10" t="s">
        <v>223</v>
      </c>
      <c r="HXW710" s="10" t="s">
        <v>223</v>
      </c>
      <c r="HXX710" s="10" t="s">
        <v>223</v>
      </c>
      <c r="HXY710" s="10" t="s">
        <v>223</v>
      </c>
      <c r="HXZ710" s="10" t="s">
        <v>223</v>
      </c>
      <c r="HYA710" s="10" t="s">
        <v>223</v>
      </c>
      <c r="HYB710" s="10" t="s">
        <v>223</v>
      </c>
      <c r="HYC710" s="10" t="s">
        <v>223</v>
      </c>
      <c r="HYD710" s="10" t="s">
        <v>223</v>
      </c>
      <c r="HYE710" s="10" t="s">
        <v>223</v>
      </c>
      <c r="HYF710" s="10" t="s">
        <v>223</v>
      </c>
      <c r="HYG710" s="10" t="s">
        <v>223</v>
      </c>
      <c r="HYH710" s="10" t="s">
        <v>223</v>
      </c>
      <c r="HYI710" s="10" t="s">
        <v>223</v>
      </c>
      <c r="HYJ710" s="10" t="s">
        <v>223</v>
      </c>
      <c r="HYK710" s="10" t="s">
        <v>223</v>
      </c>
      <c r="HYL710" s="10" t="s">
        <v>223</v>
      </c>
      <c r="HYM710" s="10" t="s">
        <v>223</v>
      </c>
      <c r="HYN710" s="10" t="s">
        <v>223</v>
      </c>
      <c r="HYO710" s="10" t="s">
        <v>223</v>
      </c>
      <c r="HYP710" s="10" t="s">
        <v>223</v>
      </c>
      <c r="HYQ710" s="10" t="s">
        <v>223</v>
      </c>
      <c r="HYR710" s="10" t="s">
        <v>223</v>
      </c>
      <c r="HYS710" s="10" t="s">
        <v>223</v>
      </c>
      <c r="HYT710" s="10" t="s">
        <v>223</v>
      </c>
      <c r="HYU710" s="10" t="s">
        <v>223</v>
      </c>
      <c r="HYV710" s="10" t="s">
        <v>223</v>
      </c>
      <c r="HYW710" s="10" t="s">
        <v>223</v>
      </c>
      <c r="HYX710" s="10" t="s">
        <v>223</v>
      </c>
      <c r="HYY710" s="10" t="s">
        <v>223</v>
      </c>
      <c r="HYZ710" s="10" t="s">
        <v>223</v>
      </c>
      <c r="HZA710" s="10" t="s">
        <v>223</v>
      </c>
      <c r="HZB710" s="10" t="s">
        <v>223</v>
      </c>
      <c r="HZC710" s="10" t="s">
        <v>223</v>
      </c>
      <c r="HZD710" s="10" t="s">
        <v>223</v>
      </c>
      <c r="HZE710" s="10" t="s">
        <v>223</v>
      </c>
      <c r="HZF710" s="10" t="s">
        <v>223</v>
      </c>
      <c r="HZG710" s="10" t="s">
        <v>223</v>
      </c>
      <c r="HZH710" s="10" t="s">
        <v>223</v>
      </c>
      <c r="HZI710" s="10" t="s">
        <v>223</v>
      </c>
      <c r="HZJ710" s="10" t="s">
        <v>223</v>
      </c>
      <c r="HZK710" s="10" t="s">
        <v>223</v>
      </c>
      <c r="HZL710" s="10" t="s">
        <v>223</v>
      </c>
      <c r="HZM710" s="10" t="s">
        <v>223</v>
      </c>
      <c r="HZN710" s="10" t="s">
        <v>223</v>
      </c>
      <c r="HZO710" s="10" t="s">
        <v>223</v>
      </c>
      <c r="HZP710" s="10" t="s">
        <v>223</v>
      </c>
      <c r="HZQ710" s="10" t="s">
        <v>223</v>
      </c>
      <c r="HZR710" s="10" t="s">
        <v>223</v>
      </c>
      <c r="HZS710" s="10" t="s">
        <v>223</v>
      </c>
      <c r="HZT710" s="10" t="s">
        <v>223</v>
      </c>
      <c r="HZU710" s="10" t="s">
        <v>223</v>
      </c>
      <c r="HZV710" s="10" t="s">
        <v>223</v>
      </c>
      <c r="HZW710" s="10" t="s">
        <v>223</v>
      </c>
      <c r="HZX710" s="10" t="s">
        <v>223</v>
      </c>
      <c r="HZY710" s="10" t="s">
        <v>223</v>
      </c>
      <c r="HZZ710" s="10" t="s">
        <v>223</v>
      </c>
      <c r="IAA710" s="10" t="s">
        <v>223</v>
      </c>
      <c r="IAB710" s="10" t="s">
        <v>223</v>
      </c>
      <c r="IAC710" s="10" t="s">
        <v>223</v>
      </c>
      <c r="IAD710" s="10" t="s">
        <v>223</v>
      </c>
      <c r="IAE710" s="10" t="s">
        <v>223</v>
      </c>
      <c r="IAF710" s="10" t="s">
        <v>223</v>
      </c>
      <c r="IAG710" s="10" t="s">
        <v>223</v>
      </c>
      <c r="IAH710" s="10" t="s">
        <v>223</v>
      </c>
      <c r="IAI710" s="10" t="s">
        <v>223</v>
      </c>
      <c r="IAJ710" s="10" t="s">
        <v>223</v>
      </c>
      <c r="IAK710" s="10" t="s">
        <v>223</v>
      </c>
      <c r="IAL710" s="10" t="s">
        <v>223</v>
      </c>
      <c r="IAM710" s="10" t="s">
        <v>223</v>
      </c>
      <c r="IAN710" s="10" t="s">
        <v>223</v>
      </c>
      <c r="IAO710" s="10" t="s">
        <v>223</v>
      </c>
      <c r="IAP710" s="10" t="s">
        <v>223</v>
      </c>
      <c r="IAQ710" s="10" t="s">
        <v>223</v>
      </c>
      <c r="IAR710" s="10" t="s">
        <v>223</v>
      </c>
      <c r="IAS710" s="10" t="s">
        <v>223</v>
      </c>
      <c r="IAT710" s="10" t="s">
        <v>223</v>
      </c>
      <c r="IAU710" s="10" t="s">
        <v>223</v>
      </c>
      <c r="IAV710" s="10" t="s">
        <v>223</v>
      </c>
      <c r="IAW710" s="10" t="s">
        <v>223</v>
      </c>
      <c r="IAX710" s="10" t="s">
        <v>223</v>
      </c>
      <c r="IAY710" s="10" t="s">
        <v>223</v>
      </c>
      <c r="IAZ710" s="10" t="s">
        <v>223</v>
      </c>
      <c r="IBA710" s="10" t="s">
        <v>223</v>
      </c>
      <c r="IBB710" s="10" t="s">
        <v>223</v>
      </c>
      <c r="IBC710" s="10" t="s">
        <v>223</v>
      </c>
      <c r="IBD710" s="10" t="s">
        <v>223</v>
      </c>
      <c r="IBE710" s="10" t="s">
        <v>223</v>
      </c>
      <c r="IBF710" s="10" t="s">
        <v>223</v>
      </c>
      <c r="IBG710" s="10" t="s">
        <v>223</v>
      </c>
      <c r="IBH710" s="10" t="s">
        <v>223</v>
      </c>
      <c r="IBI710" s="10" t="s">
        <v>223</v>
      </c>
      <c r="IBJ710" s="10" t="s">
        <v>223</v>
      </c>
      <c r="IBK710" s="10" t="s">
        <v>223</v>
      </c>
      <c r="IBL710" s="10" t="s">
        <v>223</v>
      </c>
      <c r="IBM710" s="10" t="s">
        <v>223</v>
      </c>
      <c r="IBN710" s="10" t="s">
        <v>223</v>
      </c>
      <c r="IBO710" s="10" t="s">
        <v>223</v>
      </c>
      <c r="IBP710" s="10" t="s">
        <v>223</v>
      </c>
      <c r="IBQ710" s="10" t="s">
        <v>223</v>
      </c>
      <c r="IBR710" s="10" t="s">
        <v>223</v>
      </c>
      <c r="IBS710" s="10" t="s">
        <v>223</v>
      </c>
      <c r="IBT710" s="10" t="s">
        <v>223</v>
      </c>
      <c r="IBU710" s="10" t="s">
        <v>223</v>
      </c>
      <c r="IBV710" s="10" t="s">
        <v>223</v>
      </c>
      <c r="IBW710" s="10" t="s">
        <v>223</v>
      </c>
      <c r="IBX710" s="10" t="s">
        <v>223</v>
      </c>
      <c r="IBY710" s="10" t="s">
        <v>223</v>
      </c>
      <c r="IBZ710" s="10" t="s">
        <v>223</v>
      </c>
      <c r="ICA710" s="10" t="s">
        <v>223</v>
      </c>
      <c r="ICB710" s="10" t="s">
        <v>223</v>
      </c>
      <c r="ICC710" s="10" t="s">
        <v>223</v>
      </c>
      <c r="ICD710" s="10" t="s">
        <v>223</v>
      </c>
      <c r="ICE710" s="10" t="s">
        <v>223</v>
      </c>
      <c r="ICF710" s="10" t="s">
        <v>223</v>
      </c>
      <c r="ICG710" s="10" t="s">
        <v>223</v>
      </c>
      <c r="ICH710" s="10" t="s">
        <v>223</v>
      </c>
      <c r="ICI710" s="10" t="s">
        <v>223</v>
      </c>
      <c r="ICJ710" s="10" t="s">
        <v>223</v>
      </c>
      <c r="ICK710" s="10" t="s">
        <v>223</v>
      </c>
      <c r="ICL710" s="10" t="s">
        <v>223</v>
      </c>
      <c r="ICM710" s="10" t="s">
        <v>223</v>
      </c>
      <c r="ICN710" s="10" t="s">
        <v>223</v>
      </c>
      <c r="ICO710" s="10" t="s">
        <v>223</v>
      </c>
      <c r="ICP710" s="10" t="s">
        <v>223</v>
      </c>
      <c r="ICQ710" s="10" t="s">
        <v>223</v>
      </c>
      <c r="ICR710" s="10" t="s">
        <v>223</v>
      </c>
      <c r="ICS710" s="10" t="s">
        <v>223</v>
      </c>
      <c r="ICT710" s="10" t="s">
        <v>223</v>
      </c>
      <c r="ICU710" s="10" t="s">
        <v>223</v>
      </c>
      <c r="ICV710" s="10" t="s">
        <v>223</v>
      </c>
      <c r="ICW710" s="10" t="s">
        <v>223</v>
      </c>
      <c r="ICX710" s="10" t="s">
        <v>223</v>
      </c>
      <c r="ICY710" s="10" t="s">
        <v>223</v>
      </c>
      <c r="ICZ710" s="10" t="s">
        <v>223</v>
      </c>
      <c r="IDA710" s="10" t="s">
        <v>223</v>
      </c>
      <c r="IDB710" s="10" t="s">
        <v>223</v>
      </c>
      <c r="IDC710" s="10" t="s">
        <v>223</v>
      </c>
      <c r="IDD710" s="10" t="s">
        <v>223</v>
      </c>
      <c r="IDE710" s="10" t="s">
        <v>223</v>
      </c>
      <c r="IDF710" s="10" t="s">
        <v>223</v>
      </c>
      <c r="IDG710" s="10" t="s">
        <v>223</v>
      </c>
      <c r="IDH710" s="10" t="s">
        <v>223</v>
      </c>
      <c r="IDI710" s="10" t="s">
        <v>223</v>
      </c>
      <c r="IDJ710" s="10" t="s">
        <v>223</v>
      </c>
      <c r="IDK710" s="10" t="s">
        <v>223</v>
      </c>
      <c r="IDL710" s="10" t="s">
        <v>223</v>
      </c>
      <c r="IDM710" s="10" t="s">
        <v>223</v>
      </c>
      <c r="IDN710" s="10" t="s">
        <v>223</v>
      </c>
      <c r="IDO710" s="10" t="s">
        <v>223</v>
      </c>
      <c r="IDP710" s="10" t="s">
        <v>223</v>
      </c>
      <c r="IDQ710" s="10" t="s">
        <v>223</v>
      </c>
      <c r="IDR710" s="10" t="s">
        <v>223</v>
      </c>
      <c r="IDS710" s="10" t="s">
        <v>223</v>
      </c>
      <c r="IDT710" s="10" t="s">
        <v>223</v>
      </c>
      <c r="IDU710" s="10" t="s">
        <v>223</v>
      </c>
      <c r="IDV710" s="10" t="s">
        <v>223</v>
      </c>
      <c r="IDW710" s="10" t="s">
        <v>223</v>
      </c>
      <c r="IDX710" s="10" t="s">
        <v>223</v>
      </c>
      <c r="IDY710" s="10" t="s">
        <v>223</v>
      </c>
      <c r="IDZ710" s="10" t="s">
        <v>223</v>
      </c>
      <c r="IEA710" s="10" t="s">
        <v>223</v>
      </c>
      <c r="IEB710" s="10" t="s">
        <v>223</v>
      </c>
      <c r="IEC710" s="10" t="s">
        <v>223</v>
      </c>
      <c r="IED710" s="10" t="s">
        <v>223</v>
      </c>
      <c r="IEE710" s="10" t="s">
        <v>223</v>
      </c>
      <c r="IEF710" s="10" t="s">
        <v>223</v>
      </c>
      <c r="IEG710" s="10" t="s">
        <v>223</v>
      </c>
      <c r="IEH710" s="10" t="s">
        <v>223</v>
      </c>
      <c r="IEI710" s="10" t="s">
        <v>223</v>
      </c>
      <c r="IEJ710" s="10" t="s">
        <v>223</v>
      </c>
      <c r="IEK710" s="10" t="s">
        <v>223</v>
      </c>
      <c r="IEL710" s="10" t="s">
        <v>223</v>
      </c>
      <c r="IEM710" s="10" t="s">
        <v>223</v>
      </c>
      <c r="IEN710" s="10" t="s">
        <v>223</v>
      </c>
      <c r="IEO710" s="10" t="s">
        <v>223</v>
      </c>
      <c r="IEP710" s="10" t="s">
        <v>223</v>
      </c>
      <c r="IEQ710" s="10" t="s">
        <v>223</v>
      </c>
      <c r="IER710" s="10" t="s">
        <v>223</v>
      </c>
      <c r="IES710" s="10" t="s">
        <v>223</v>
      </c>
      <c r="IET710" s="10" t="s">
        <v>223</v>
      </c>
      <c r="IEU710" s="10" t="s">
        <v>223</v>
      </c>
      <c r="IEV710" s="10" t="s">
        <v>223</v>
      </c>
      <c r="IEW710" s="10" t="s">
        <v>223</v>
      </c>
      <c r="IEX710" s="10" t="s">
        <v>223</v>
      </c>
      <c r="IEY710" s="10" t="s">
        <v>223</v>
      </c>
      <c r="IEZ710" s="10" t="s">
        <v>223</v>
      </c>
      <c r="IFA710" s="10" t="s">
        <v>223</v>
      </c>
      <c r="IFB710" s="10" t="s">
        <v>223</v>
      </c>
      <c r="IFC710" s="10" t="s">
        <v>223</v>
      </c>
      <c r="IFD710" s="10" t="s">
        <v>223</v>
      </c>
      <c r="IFE710" s="10" t="s">
        <v>223</v>
      </c>
      <c r="IFF710" s="10" t="s">
        <v>223</v>
      </c>
      <c r="IFG710" s="10" t="s">
        <v>223</v>
      </c>
      <c r="IFH710" s="10" t="s">
        <v>223</v>
      </c>
      <c r="IFI710" s="10" t="s">
        <v>223</v>
      </c>
      <c r="IFJ710" s="10" t="s">
        <v>223</v>
      </c>
      <c r="IFK710" s="10" t="s">
        <v>223</v>
      </c>
      <c r="IFL710" s="10" t="s">
        <v>223</v>
      </c>
      <c r="IFM710" s="10" t="s">
        <v>223</v>
      </c>
      <c r="IFN710" s="10" t="s">
        <v>223</v>
      </c>
      <c r="IFO710" s="10" t="s">
        <v>223</v>
      </c>
      <c r="IFP710" s="10" t="s">
        <v>223</v>
      </c>
      <c r="IFQ710" s="10" t="s">
        <v>223</v>
      </c>
      <c r="IFR710" s="10" t="s">
        <v>223</v>
      </c>
      <c r="IFS710" s="10" t="s">
        <v>223</v>
      </c>
      <c r="IFT710" s="10" t="s">
        <v>223</v>
      </c>
      <c r="IFU710" s="10" t="s">
        <v>223</v>
      </c>
      <c r="IFV710" s="10" t="s">
        <v>223</v>
      </c>
      <c r="IFW710" s="10" t="s">
        <v>223</v>
      </c>
      <c r="IFX710" s="10" t="s">
        <v>223</v>
      </c>
      <c r="IFY710" s="10" t="s">
        <v>223</v>
      </c>
      <c r="IFZ710" s="10" t="s">
        <v>223</v>
      </c>
      <c r="IGA710" s="10" t="s">
        <v>223</v>
      </c>
      <c r="IGB710" s="10" t="s">
        <v>223</v>
      </c>
      <c r="IGC710" s="10" t="s">
        <v>223</v>
      </c>
      <c r="IGD710" s="10" t="s">
        <v>223</v>
      </c>
      <c r="IGE710" s="10" t="s">
        <v>223</v>
      </c>
      <c r="IGF710" s="10" t="s">
        <v>223</v>
      </c>
      <c r="IGG710" s="10" t="s">
        <v>223</v>
      </c>
      <c r="IGH710" s="10" t="s">
        <v>223</v>
      </c>
      <c r="IGI710" s="10" t="s">
        <v>223</v>
      </c>
      <c r="IGJ710" s="10" t="s">
        <v>223</v>
      </c>
      <c r="IGK710" s="10" t="s">
        <v>223</v>
      </c>
      <c r="IGL710" s="10" t="s">
        <v>223</v>
      </c>
      <c r="IGM710" s="10" t="s">
        <v>223</v>
      </c>
      <c r="IGN710" s="10" t="s">
        <v>223</v>
      </c>
      <c r="IGO710" s="10" t="s">
        <v>223</v>
      </c>
      <c r="IGP710" s="10" t="s">
        <v>223</v>
      </c>
      <c r="IGQ710" s="10" t="s">
        <v>223</v>
      </c>
      <c r="IGR710" s="10" t="s">
        <v>223</v>
      </c>
      <c r="IGS710" s="10" t="s">
        <v>223</v>
      </c>
      <c r="IGT710" s="10" t="s">
        <v>223</v>
      </c>
      <c r="IGU710" s="10" t="s">
        <v>223</v>
      </c>
      <c r="IGV710" s="10" t="s">
        <v>223</v>
      </c>
      <c r="IGW710" s="10" t="s">
        <v>223</v>
      </c>
      <c r="IGX710" s="10" t="s">
        <v>223</v>
      </c>
      <c r="IGY710" s="10" t="s">
        <v>223</v>
      </c>
      <c r="IGZ710" s="10" t="s">
        <v>223</v>
      </c>
      <c r="IHA710" s="10" t="s">
        <v>223</v>
      </c>
      <c r="IHB710" s="10" t="s">
        <v>223</v>
      </c>
      <c r="IHC710" s="10" t="s">
        <v>223</v>
      </c>
      <c r="IHD710" s="10" t="s">
        <v>223</v>
      </c>
      <c r="IHE710" s="10" t="s">
        <v>223</v>
      </c>
      <c r="IHF710" s="10" t="s">
        <v>223</v>
      </c>
      <c r="IHG710" s="10" t="s">
        <v>223</v>
      </c>
      <c r="IHH710" s="10" t="s">
        <v>223</v>
      </c>
      <c r="IHI710" s="10" t="s">
        <v>223</v>
      </c>
      <c r="IHJ710" s="10" t="s">
        <v>223</v>
      </c>
      <c r="IHK710" s="10" t="s">
        <v>223</v>
      </c>
      <c r="IHL710" s="10" t="s">
        <v>223</v>
      </c>
      <c r="IHM710" s="10" t="s">
        <v>223</v>
      </c>
      <c r="IHN710" s="10" t="s">
        <v>223</v>
      </c>
      <c r="IHO710" s="10" t="s">
        <v>223</v>
      </c>
      <c r="IHP710" s="10" t="s">
        <v>223</v>
      </c>
      <c r="IHQ710" s="10" t="s">
        <v>223</v>
      </c>
      <c r="IHR710" s="10" t="s">
        <v>223</v>
      </c>
      <c r="IHS710" s="10" t="s">
        <v>223</v>
      </c>
      <c r="IHT710" s="10" t="s">
        <v>223</v>
      </c>
      <c r="IHU710" s="10" t="s">
        <v>223</v>
      </c>
      <c r="IHV710" s="10" t="s">
        <v>223</v>
      </c>
      <c r="IHW710" s="10" t="s">
        <v>223</v>
      </c>
      <c r="IHX710" s="10" t="s">
        <v>223</v>
      </c>
      <c r="IHY710" s="10" t="s">
        <v>223</v>
      </c>
      <c r="IHZ710" s="10" t="s">
        <v>223</v>
      </c>
      <c r="IIA710" s="10" t="s">
        <v>223</v>
      </c>
      <c r="IIB710" s="10" t="s">
        <v>223</v>
      </c>
      <c r="IIC710" s="10" t="s">
        <v>223</v>
      </c>
      <c r="IID710" s="10" t="s">
        <v>223</v>
      </c>
      <c r="IIE710" s="10" t="s">
        <v>223</v>
      </c>
      <c r="IIF710" s="10" t="s">
        <v>223</v>
      </c>
      <c r="IIG710" s="10" t="s">
        <v>223</v>
      </c>
      <c r="IIH710" s="10" t="s">
        <v>223</v>
      </c>
      <c r="III710" s="10" t="s">
        <v>223</v>
      </c>
      <c r="IIJ710" s="10" t="s">
        <v>223</v>
      </c>
      <c r="IIK710" s="10" t="s">
        <v>223</v>
      </c>
      <c r="IIL710" s="10" t="s">
        <v>223</v>
      </c>
      <c r="IIM710" s="10" t="s">
        <v>223</v>
      </c>
      <c r="IIN710" s="10" t="s">
        <v>223</v>
      </c>
      <c r="IIO710" s="10" t="s">
        <v>223</v>
      </c>
      <c r="IIP710" s="10" t="s">
        <v>223</v>
      </c>
      <c r="IIQ710" s="10" t="s">
        <v>223</v>
      </c>
      <c r="IIR710" s="10" t="s">
        <v>223</v>
      </c>
      <c r="IIS710" s="10" t="s">
        <v>223</v>
      </c>
      <c r="IIT710" s="10" t="s">
        <v>223</v>
      </c>
      <c r="IIU710" s="10" t="s">
        <v>223</v>
      </c>
      <c r="IIV710" s="10" t="s">
        <v>223</v>
      </c>
      <c r="IIW710" s="10" t="s">
        <v>223</v>
      </c>
      <c r="IIX710" s="10" t="s">
        <v>223</v>
      </c>
      <c r="IIY710" s="10" t="s">
        <v>223</v>
      </c>
      <c r="IIZ710" s="10" t="s">
        <v>223</v>
      </c>
      <c r="IJA710" s="10" t="s">
        <v>223</v>
      </c>
      <c r="IJB710" s="10" t="s">
        <v>223</v>
      </c>
      <c r="IJC710" s="10" t="s">
        <v>223</v>
      </c>
      <c r="IJD710" s="10" t="s">
        <v>223</v>
      </c>
      <c r="IJE710" s="10" t="s">
        <v>223</v>
      </c>
      <c r="IJF710" s="10" t="s">
        <v>223</v>
      </c>
      <c r="IJG710" s="10" t="s">
        <v>223</v>
      </c>
      <c r="IJH710" s="10" t="s">
        <v>223</v>
      </c>
      <c r="IJI710" s="10" t="s">
        <v>223</v>
      </c>
      <c r="IJJ710" s="10" t="s">
        <v>223</v>
      </c>
      <c r="IJK710" s="10" t="s">
        <v>223</v>
      </c>
      <c r="IJL710" s="10" t="s">
        <v>223</v>
      </c>
      <c r="IJM710" s="10" t="s">
        <v>223</v>
      </c>
      <c r="IJN710" s="10" t="s">
        <v>223</v>
      </c>
      <c r="IJO710" s="10" t="s">
        <v>223</v>
      </c>
      <c r="IJP710" s="10" t="s">
        <v>223</v>
      </c>
      <c r="IJQ710" s="10" t="s">
        <v>223</v>
      </c>
      <c r="IJR710" s="10" t="s">
        <v>223</v>
      </c>
      <c r="IJS710" s="10" t="s">
        <v>223</v>
      </c>
      <c r="IJT710" s="10" t="s">
        <v>223</v>
      </c>
      <c r="IJU710" s="10" t="s">
        <v>223</v>
      </c>
      <c r="IJV710" s="10" t="s">
        <v>223</v>
      </c>
      <c r="IJW710" s="10" t="s">
        <v>223</v>
      </c>
      <c r="IJX710" s="10" t="s">
        <v>223</v>
      </c>
      <c r="IJY710" s="10" t="s">
        <v>223</v>
      </c>
      <c r="IJZ710" s="10" t="s">
        <v>223</v>
      </c>
      <c r="IKA710" s="10" t="s">
        <v>223</v>
      </c>
      <c r="IKB710" s="10" t="s">
        <v>223</v>
      </c>
      <c r="IKC710" s="10" t="s">
        <v>223</v>
      </c>
      <c r="IKD710" s="10" t="s">
        <v>223</v>
      </c>
      <c r="IKE710" s="10" t="s">
        <v>223</v>
      </c>
      <c r="IKF710" s="10" t="s">
        <v>223</v>
      </c>
      <c r="IKG710" s="10" t="s">
        <v>223</v>
      </c>
      <c r="IKH710" s="10" t="s">
        <v>223</v>
      </c>
      <c r="IKI710" s="10" t="s">
        <v>223</v>
      </c>
      <c r="IKJ710" s="10" t="s">
        <v>223</v>
      </c>
      <c r="IKK710" s="10" t="s">
        <v>223</v>
      </c>
      <c r="IKL710" s="10" t="s">
        <v>223</v>
      </c>
      <c r="IKM710" s="10" t="s">
        <v>223</v>
      </c>
      <c r="IKN710" s="10" t="s">
        <v>223</v>
      </c>
      <c r="IKO710" s="10" t="s">
        <v>223</v>
      </c>
      <c r="IKP710" s="10" t="s">
        <v>223</v>
      </c>
      <c r="IKQ710" s="10" t="s">
        <v>223</v>
      </c>
      <c r="IKR710" s="10" t="s">
        <v>223</v>
      </c>
      <c r="IKS710" s="10" t="s">
        <v>223</v>
      </c>
      <c r="IKT710" s="10" t="s">
        <v>223</v>
      </c>
      <c r="IKU710" s="10" t="s">
        <v>223</v>
      </c>
      <c r="IKV710" s="10" t="s">
        <v>223</v>
      </c>
      <c r="IKW710" s="10" t="s">
        <v>223</v>
      </c>
      <c r="IKX710" s="10" t="s">
        <v>223</v>
      </c>
      <c r="IKY710" s="10" t="s">
        <v>223</v>
      </c>
      <c r="IKZ710" s="10" t="s">
        <v>223</v>
      </c>
      <c r="ILA710" s="10" t="s">
        <v>223</v>
      </c>
      <c r="ILB710" s="10" t="s">
        <v>223</v>
      </c>
      <c r="ILC710" s="10" t="s">
        <v>223</v>
      </c>
      <c r="ILD710" s="10" t="s">
        <v>223</v>
      </c>
      <c r="ILE710" s="10" t="s">
        <v>223</v>
      </c>
      <c r="ILF710" s="10" t="s">
        <v>223</v>
      </c>
      <c r="ILG710" s="10" t="s">
        <v>223</v>
      </c>
      <c r="ILH710" s="10" t="s">
        <v>223</v>
      </c>
      <c r="ILI710" s="10" t="s">
        <v>223</v>
      </c>
      <c r="ILJ710" s="10" t="s">
        <v>223</v>
      </c>
      <c r="ILK710" s="10" t="s">
        <v>223</v>
      </c>
      <c r="ILL710" s="10" t="s">
        <v>223</v>
      </c>
      <c r="ILM710" s="10" t="s">
        <v>223</v>
      </c>
      <c r="ILN710" s="10" t="s">
        <v>223</v>
      </c>
      <c r="ILO710" s="10" t="s">
        <v>223</v>
      </c>
      <c r="ILP710" s="10" t="s">
        <v>223</v>
      </c>
      <c r="ILQ710" s="10" t="s">
        <v>223</v>
      </c>
      <c r="ILR710" s="10" t="s">
        <v>223</v>
      </c>
      <c r="ILS710" s="10" t="s">
        <v>223</v>
      </c>
      <c r="ILT710" s="10" t="s">
        <v>223</v>
      </c>
      <c r="ILU710" s="10" t="s">
        <v>223</v>
      </c>
      <c r="ILV710" s="10" t="s">
        <v>223</v>
      </c>
      <c r="ILW710" s="10" t="s">
        <v>223</v>
      </c>
      <c r="ILX710" s="10" t="s">
        <v>223</v>
      </c>
      <c r="ILY710" s="10" t="s">
        <v>223</v>
      </c>
      <c r="ILZ710" s="10" t="s">
        <v>223</v>
      </c>
      <c r="IMA710" s="10" t="s">
        <v>223</v>
      </c>
      <c r="IMB710" s="10" t="s">
        <v>223</v>
      </c>
      <c r="IMC710" s="10" t="s">
        <v>223</v>
      </c>
      <c r="IMD710" s="10" t="s">
        <v>223</v>
      </c>
      <c r="IME710" s="10" t="s">
        <v>223</v>
      </c>
      <c r="IMF710" s="10" t="s">
        <v>223</v>
      </c>
      <c r="IMG710" s="10" t="s">
        <v>223</v>
      </c>
      <c r="IMH710" s="10" t="s">
        <v>223</v>
      </c>
      <c r="IMI710" s="10" t="s">
        <v>223</v>
      </c>
      <c r="IMJ710" s="10" t="s">
        <v>223</v>
      </c>
      <c r="IMK710" s="10" t="s">
        <v>223</v>
      </c>
      <c r="IML710" s="10" t="s">
        <v>223</v>
      </c>
      <c r="IMM710" s="10" t="s">
        <v>223</v>
      </c>
      <c r="IMN710" s="10" t="s">
        <v>223</v>
      </c>
      <c r="IMO710" s="10" t="s">
        <v>223</v>
      </c>
      <c r="IMP710" s="10" t="s">
        <v>223</v>
      </c>
      <c r="IMQ710" s="10" t="s">
        <v>223</v>
      </c>
      <c r="IMR710" s="10" t="s">
        <v>223</v>
      </c>
      <c r="IMS710" s="10" t="s">
        <v>223</v>
      </c>
      <c r="IMT710" s="10" t="s">
        <v>223</v>
      </c>
      <c r="IMU710" s="10" t="s">
        <v>223</v>
      </c>
      <c r="IMV710" s="10" t="s">
        <v>223</v>
      </c>
      <c r="IMW710" s="10" t="s">
        <v>223</v>
      </c>
      <c r="IMX710" s="10" t="s">
        <v>223</v>
      </c>
      <c r="IMY710" s="10" t="s">
        <v>223</v>
      </c>
      <c r="IMZ710" s="10" t="s">
        <v>223</v>
      </c>
      <c r="INA710" s="10" t="s">
        <v>223</v>
      </c>
      <c r="INB710" s="10" t="s">
        <v>223</v>
      </c>
      <c r="INC710" s="10" t="s">
        <v>223</v>
      </c>
      <c r="IND710" s="10" t="s">
        <v>223</v>
      </c>
      <c r="INE710" s="10" t="s">
        <v>223</v>
      </c>
      <c r="INF710" s="10" t="s">
        <v>223</v>
      </c>
      <c r="ING710" s="10" t="s">
        <v>223</v>
      </c>
      <c r="INH710" s="10" t="s">
        <v>223</v>
      </c>
      <c r="INI710" s="10" t="s">
        <v>223</v>
      </c>
      <c r="INJ710" s="10" t="s">
        <v>223</v>
      </c>
      <c r="INK710" s="10" t="s">
        <v>223</v>
      </c>
      <c r="INL710" s="10" t="s">
        <v>223</v>
      </c>
      <c r="INM710" s="10" t="s">
        <v>223</v>
      </c>
      <c r="INN710" s="10" t="s">
        <v>223</v>
      </c>
      <c r="INO710" s="10" t="s">
        <v>223</v>
      </c>
      <c r="INP710" s="10" t="s">
        <v>223</v>
      </c>
      <c r="INQ710" s="10" t="s">
        <v>223</v>
      </c>
      <c r="INR710" s="10" t="s">
        <v>223</v>
      </c>
      <c r="INS710" s="10" t="s">
        <v>223</v>
      </c>
      <c r="INT710" s="10" t="s">
        <v>223</v>
      </c>
      <c r="INU710" s="10" t="s">
        <v>223</v>
      </c>
      <c r="INV710" s="10" t="s">
        <v>223</v>
      </c>
      <c r="INW710" s="10" t="s">
        <v>223</v>
      </c>
      <c r="INX710" s="10" t="s">
        <v>223</v>
      </c>
      <c r="INY710" s="10" t="s">
        <v>223</v>
      </c>
      <c r="INZ710" s="10" t="s">
        <v>223</v>
      </c>
      <c r="IOA710" s="10" t="s">
        <v>223</v>
      </c>
      <c r="IOB710" s="10" t="s">
        <v>223</v>
      </c>
      <c r="IOC710" s="10" t="s">
        <v>223</v>
      </c>
      <c r="IOD710" s="10" t="s">
        <v>223</v>
      </c>
      <c r="IOE710" s="10" t="s">
        <v>223</v>
      </c>
      <c r="IOF710" s="10" t="s">
        <v>223</v>
      </c>
      <c r="IOG710" s="10" t="s">
        <v>223</v>
      </c>
      <c r="IOH710" s="10" t="s">
        <v>223</v>
      </c>
      <c r="IOI710" s="10" t="s">
        <v>223</v>
      </c>
      <c r="IOJ710" s="10" t="s">
        <v>223</v>
      </c>
      <c r="IOK710" s="10" t="s">
        <v>223</v>
      </c>
      <c r="IOL710" s="10" t="s">
        <v>223</v>
      </c>
      <c r="IOM710" s="10" t="s">
        <v>223</v>
      </c>
      <c r="ION710" s="10" t="s">
        <v>223</v>
      </c>
      <c r="IOO710" s="10" t="s">
        <v>223</v>
      </c>
      <c r="IOP710" s="10" t="s">
        <v>223</v>
      </c>
      <c r="IOQ710" s="10" t="s">
        <v>223</v>
      </c>
      <c r="IOR710" s="10" t="s">
        <v>223</v>
      </c>
      <c r="IOS710" s="10" t="s">
        <v>223</v>
      </c>
      <c r="IOT710" s="10" t="s">
        <v>223</v>
      </c>
      <c r="IOU710" s="10" t="s">
        <v>223</v>
      </c>
      <c r="IOV710" s="10" t="s">
        <v>223</v>
      </c>
      <c r="IOW710" s="10" t="s">
        <v>223</v>
      </c>
      <c r="IOX710" s="10" t="s">
        <v>223</v>
      </c>
      <c r="IOY710" s="10" t="s">
        <v>223</v>
      </c>
      <c r="IOZ710" s="10" t="s">
        <v>223</v>
      </c>
      <c r="IPA710" s="10" t="s">
        <v>223</v>
      </c>
      <c r="IPB710" s="10" t="s">
        <v>223</v>
      </c>
      <c r="IPC710" s="10" t="s">
        <v>223</v>
      </c>
      <c r="IPD710" s="10" t="s">
        <v>223</v>
      </c>
      <c r="IPE710" s="10" t="s">
        <v>223</v>
      </c>
      <c r="IPF710" s="10" t="s">
        <v>223</v>
      </c>
      <c r="IPG710" s="10" t="s">
        <v>223</v>
      </c>
      <c r="IPH710" s="10" t="s">
        <v>223</v>
      </c>
      <c r="IPI710" s="10" t="s">
        <v>223</v>
      </c>
      <c r="IPJ710" s="10" t="s">
        <v>223</v>
      </c>
      <c r="IPK710" s="10" t="s">
        <v>223</v>
      </c>
      <c r="IPL710" s="10" t="s">
        <v>223</v>
      </c>
      <c r="IPM710" s="10" t="s">
        <v>223</v>
      </c>
      <c r="IPN710" s="10" t="s">
        <v>223</v>
      </c>
      <c r="IPO710" s="10" t="s">
        <v>223</v>
      </c>
      <c r="IPP710" s="10" t="s">
        <v>223</v>
      </c>
      <c r="IPQ710" s="10" t="s">
        <v>223</v>
      </c>
      <c r="IPR710" s="10" t="s">
        <v>223</v>
      </c>
      <c r="IPS710" s="10" t="s">
        <v>223</v>
      </c>
      <c r="IPT710" s="10" t="s">
        <v>223</v>
      </c>
      <c r="IPU710" s="10" t="s">
        <v>223</v>
      </c>
      <c r="IPV710" s="10" t="s">
        <v>223</v>
      </c>
      <c r="IPW710" s="10" t="s">
        <v>223</v>
      </c>
      <c r="IPX710" s="10" t="s">
        <v>223</v>
      </c>
      <c r="IPY710" s="10" t="s">
        <v>223</v>
      </c>
      <c r="IPZ710" s="10" t="s">
        <v>223</v>
      </c>
      <c r="IQA710" s="10" t="s">
        <v>223</v>
      </c>
      <c r="IQB710" s="10" t="s">
        <v>223</v>
      </c>
      <c r="IQC710" s="10" t="s">
        <v>223</v>
      </c>
      <c r="IQD710" s="10" t="s">
        <v>223</v>
      </c>
      <c r="IQE710" s="10" t="s">
        <v>223</v>
      </c>
      <c r="IQF710" s="10" t="s">
        <v>223</v>
      </c>
      <c r="IQG710" s="10" t="s">
        <v>223</v>
      </c>
      <c r="IQH710" s="10" t="s">
        <v>223</v>
      </c>
      <c r="IQI710" s="10" t="s">
        <v>223</v>
      </c>
      <c r="IQJ710" s="10" t="s">
        <v>223</v>
      </c>
      <c r="IQK710" s="10" t="s">
        <v>223</v>
      </c>
      <c r="IQL710" s="10" t="s">
        <v>223</v>
      </c>
      <c r="IQM710" s="10" t="s">
        <v>223</v>
      </c>
      <c r="IQN710" s="10" t="s">
        <v>223</v>
      </c>
      <c r="IQO710" s="10" t="s">
        <v>223</v>
      </c>
      <c r="IQP710" s="10" t="s">
        <v>223</v>
      </c>
      <c r="IQQ710" s="10" t="s">
        <v>223</v>
      </c>
      <c r="IQR710" s="10" t="s">
        <v>223</v>
      </c>
      <c r="IQS710" s="10" t="s">
        <v>223</v>
      </c>
      <c r="IQT710" s="10" t="s">
        <v>223</v>
      </c>
      <c r="IQU710" s="10" t="s">
        <v>223</v>
      </c>
      <c r="IQV710" s="10" t="s">
        <v>223</v>
      </c>
      <c r="IQW710" s="10" t="s">
        <v>223</v>
      </c>
      <c r="IQX710" s="10" t="s">
        <v>223</v>
      </c>
      <c r="IQY710" s="10" t="s">
        <v>223</v>
      </c>
      <c r="IQZ710" s="10" t="s">
        <v>223</v>
      </c>
      <c r="IRA710" s="10" t="s">
        <v>223</v>
      </c>
      <c r="IRB710" s="10" t="s">
        <v>223</v>
      </c>
      <c r="IRC710" s="10" t="s">
        <v>223</v>
      </c>
      <c r="IRD710" s="10" t="s">
        <v>223</v>
      </c>
      <c r="IRE710" s="10" t="s">
        <v>223</v>
      </c>
      <c r="IRF710" s="10" t="s">
        <v>223</v>
      </c>
      <c r="IRG710" s="10" t="s">
        <v>223</v>
      </c>
      <c r="IRH710" s="10" t="s">
        <v>223</v>
      </c>
      <c r="IRI710" s="10" t="s">
        <v>223</v>
      </c>
      <c r="IRJ710" s="10" t="s">
        <v>223</v>
      </c>
      <c r="IRK710" s="10" t="s">
        <v>223</v>
      </c>
      <c r="IRL710" s="10" t="s">
        <v>223</v>
      </c>
      <c r="IRM710" s="10" t="s">
        <v>223</v>
      </c>
      <c r="IRN710" s="10" t="s">
        <v>223</v>
      </c>
      <c r="IRO710" s="10" t="s">
        <v>223</v>
      </c>
      <c r="IRP710" s="10" t="s">
        <v>223</v>
      </c>
      <c r="IRQ710" s="10" t="s">
        <v>223</v>
      </c>
      <c r="IRR710" s="10" t="s">
        <v>223</v>
      </c>
      <c r="IRS710" s="10" t="s">
        <v>223</v>
      </c>
      <c r="IRT710" s="10" t="s">
        <v>223</v>
      </c>
      <c r="IRU710" s="10" t="s">
        <v>223</v>
      </c>
      <c r="IRV710" s="10" t="s">
        <v>223</v>
      </c>
      <c r="IRW710" s="10" t="s">
        <v>223</v>
      </c>
      <c r="IRX710" s="10" t="s">
        <v>223</v>
      </c>
      <c r="IRY710" s="10" t="s">
        <v>223</v>
      </c>
      <c r="IRZ710" s="10" t="s">
        <v>223</v>
      </c>
      <c r="ISA710" s="10" t="s">
        <v>223</v>
      </c>
      <c r="ISB710" s="10" t="s">
        <v>223</v>
      </c>
      <c r="ISC710" s="10" t="s">
        <v>223</v>
      </c>
      <c r="ISD710" s="10" t="s">
        <v>223</v>
      </c>
      <c r="ISE710" s="10" t="s">
        <v>223</v>
      </c>
      <c r="ISF710" s="10" t="s">
        <v>223</v>
      </c>
      <c r="ISG710" s="10" t="s">
        <v>223</v>
      </c>
      <c r="ISH710" s="10" t="s">
        <v>223</v>
      </c>
      <c r="ISI710" s="10" t="s">
        <v>223</v>
      </c>
      <c r="ISJ710" s="10" t="s">
        <v>223</v>
      </c>
      <c r="ISK710" s="10" t="s">
        <v>223</v>
      </c>
      <c r="ISL710" s="10" t="s">
        <v>223</v>
      </c>
      <c r="ISM710" s="10" t="s">
        <v>223</v>
      </c>
      <c r="ISN710" s="10" t="s">
        <v>223</v>
      </c>
      <c r="ISO710" s="10" t="s">
        <v>223</v>
      </c>
      <c r="ISP710" s="10" t="s">
        <v>223</v>
      </c>
      <c r="ISQ710" s="10" t="s">
        <v>223</v>
      </c>
      <c r="ISR710" s="10" t="s">
        <v>223</v>
      </c>
      <c r="ISS710" s="10" t="s">
        <v>223</v>
      </c>
      <c r="IST710" s="10" t="s">
        <v>223</v>
      </c>
      <c r="ISU710" s="10" t="s">
        <v>223</v>
      </c>
      <c r="ISV710" s="10" t="s">
        <v>223</v>
      </c>
      <c r="ISW710" s="10" t="s">
        <v>223</v>
      </c>
      <c r="ISX710" s="10" t="s">
        <v>223</v>
      </c>
      <c r="ISY710" s="10" t="s">
        <v>223</v>
      </c>
      <c r="ISZ710" s="10" t="s">
        <v>223</v>
      </c>
      <c r="ITA710" s="10" t="s">
        <v>223</v>
      </c>
      <c r="ITB710" s="10" t="s">
        <v>223</v>
      </c>
      <c r="ITC710" s="10" t="s">
        <v>223</v>
      </c>
      <c r="ITD710" s="10" t="s">
        <v>223</v>
      </c>
      <c r="ITE710" s="10" t="s">
        <v>223</v>
      </c>
      <c r="ITF710" s="10" t="s">
        <v>223</v>
      </c>
      <c r="ITG710" s="10" t="s">
        <v>223</v>
      </c>
      <c r="ITH710" s="10" t="s">
        <v>223</v>
      </c>
      <c r="ITI710" s="10" t="s">
        <v>223</v>
      </c>
      <c r="ITJ710" s="10" t="s">
        <v>223</v>
      </c>
      <c r="ITK710" s="10" t="s">
        <v>223</v>
      </c>
      <c r="ITL710" s="10" t="s">
        <v>223</v>
      </c>
      <c r="ITM710" s="10" t="s">
        <v>223</v>
      </c>
      <c r="ITN710" s="10" t="s">
        <v>223</v>
      </c>
      <c r="ITO710" s="10" t="s">
        <v>223</v>
      </c>
      <c r="ITP710" s="10" t="s">
        <v>223</v>
      </c>
      <c r="ITQ710" s="10" t="s">
        <v>223</v>
      </c>
      <c r="ITR710" s="10" t="s">
        <v>223</v>
      </c>
      <c r="ITS710" s="10" t="s">
        <v>223</v>
      </c>
      <c r="ITT710" s="10" t="s">
        <v>223</v>
      </c>
      <c r="ITU710" s="10" t="s">
        <v>223</v>
      </c>
      <c r="ITV710" s="10" t="s">
        <v>223</v>
      </c>
      <c r="ITW710" s="10" t="s">
        <v>223</v>
      </c>
      <c r="ITX710" s="10" t="s">
        <v>223</v>
      </c>
      <c r="ITY710" s="10" t="s">
        <v>223</v>
      </c>
      <c r="ITZ710" s="10" t="s">
        <v>223</v>
      </c>
      <c r="IUA710" s="10" t="s">
        <v>223</v>
      </c>
      <c r="IUB710" s="10" t="s">
        <v>223</v>
      </c>
      <c r="IUC710" s="10" t="s">
        <v>223</v>
      </c>
      <c r="IUD710" s="10" t="s">
        <v>223</v>
      </c>
      <c r="IUE710" s="10" t="s">
        <v>223</v>
      </c>
      <c r="IUF710" s="10" t="s">
        <v>223</v>
      </c>
      <c r="IUG710" s="10" t="s">
        <v>223</v>
      </c>
      <c r="IUH710" s="10" t="s">
        <v>223</v>
      </c>
      <c r="IUI710" s="10" t="s">
        <v>223</v>
      </c>
      <c r="IUJ710" s="10" t="s">
        <v>223</v>
      </c>
      <c r="IUK710" s="10" t="s">
        <v>223</v>
      </c>
      <c r="IUL710" s="10" t="s">
        <v>223</v>
      </c>
      <c r="IUM710" s="10" t="s">
        <v>223</v>
      </c>
      <c r="IUN710" s="10" t="s">
        <v>223</v>
      </c>
      <c r="IUO710" s="10" t="s">
        <v>223</v>
      </c>
      <c r="IUP710" s="10" t="s">
        <v>223</v>
      </c>
      <c r="IUQ710" s="10" t="s">
        <v>223</v>
      </c>
      <c r="IUR710" s="10" t="s">
        <v>223</v>
      </c>
      <c r="IUS710" s="10" t="s">
        <v>223</v>
      </c>
      <c r="IUT710" s="10" t="s">
        <v>223</v>
      </c>
      <c r="IUU710" s="10" t="s">
        <v>223</v>
      </c>
      <c r="IUV710" s="10" t="s">
        <v>223</v>
      </c>
      <c r="IUW710" s="10" t="s">
        <v>223</v>
      </c>
      <c r="IUX710" s="10" t="s">
        <v>223</v>
      </c>
      <c r="IUY710" s="10" t="s">
        <v>223</v>
      </c>
      <c r="IUZ710" s="10" t="s">
        <v>223</v>
      </c>
      <c r="IVA710" s="10" t="s">
        <v>223</v>
      </c>
      <c r="IVB710" s="10" t="s">
        <v>223</v>
      </c>
      <c r="IVC710" s="10" t="s">
        <v>223</v>
      </c>
      <c r="IVD710" s="10" t="s">
        <v>223</v>
      </c>
      <c r="IVE710" s="10" t="s">
        <v>223</v>
      </c>
      <c r="IVF710" s="10" t="s">
        <v>223</v>
      </c>
      <c r="IVG710" s="10" t="s">
        <v>223</v>
      </c>
      <c r="IVH710" s="10" t="s">
        <v>223</v>
      </c>
      <c r="IVI710" s="10" t="s">
        <v>223</v>
      </c>
      <c r="IVJ710" s="10" t="s">
        <v>223</v>
      </c>
      <c r="IVK710" s="10" t="s">
        <v>223</v>
      </c>
      <c r="IVL710" s="10" t="s">
        <v>223</v>
      </c>
      <c r="IVM710" s="10" t="s">
        <v>223</v>
      </c>
      <c r="IVN710" s="10" t="s">
        <v>223</v>
      </c>
      <c r="IVO710" s="10" t="s">
        <v>223</v>
      </c>
      <c r="IVP710" s="10" t="s">
        <v>223</v>
      </c>
      <c r="IVQ710" s="10" t="s">
        <v>223</v>
      </c>
      <c r="IVR710" s="10" t="s">
        <v>223</v>
      </c>
      <c r="IVS710" s="10" t="s">
        <v>223</v>
      </c>
      <c r="IVT710" s="10" t="s">
        <v>223</v>
      </c>
      <c r="IVU710" s="10" t="s">
        <v>223</v>
      </c>
      <c r="IVV710" s="10" t="s">
        <v>223</v>
      </c>
      <c r="IVW710" s="10" t="s">
        <v>223</v>
      </c>
      <c r="IVX710" s="10" t="s">
        <v>223</v>
      </c>
      <c r="IVY710" s="10" t="s">
        <v>223</v>
      </c>
      <c r="IVZ710" s="10" t="s">
        <v>223</v>
      </c>
      <c r="IWA710" s="10" t="s">
        <v>223</v>
      </c>
      <c r="IWB710" s="10" t="s">
        <v>223</v>
      </c>
      <c r="IWC710" s="10" t="s">
        <v>223</v>
      </c>
      <c r="IWD710" s="10" t="s">
        <v>223</v>
      </c>
      <c r="IWE710" s="10" t="s">
        <v>223</v>
      </c>
      <c r="IWF710" s="10" t="s">
        <v>223</v>
      </c>
      <c r="IWG710" s="10" t="s">
        <v>223</v>
      </c>
      <c r="IWH710" s="10" t="s">
        <v>223</v>
      </c>
      <c r="IWI710" s="10" t="s">
        <v>223</v>
      </c>
      <c r="IWJ710" s="10" t="s">
        <v>223</v>
      </c>
      <c r="IWK710" s="10" t="s">
        <v>223</v>
      </c>
      <c r="IWL710" s="10" t="s">
        <v>223</v>
      </c>
      <c r="IWM710" s="10" t="s">
        <v>223</v>
      </c>
      <c r="IWN710" s="10" t="s">
        <v>223</v>
      </c>
      <c r="IWO710" s="10" t="s">
        <v>223</v>
      </c>
      <c r="IWP710" s="10" t="s">
        <v>223</v>
      </c>
      <c r="IWQ710" s="10" t="s">
        <v>223</v>
      </c>
      <c r="IWR710" s="10" t="s">
        <v>223</v>
      </c>
      <c r="IWS710" s="10" t="s">
        <v>223</v>
      </c>
      <c r="IWT710" s="10" t="s">
        <v>223</v>
      </c>
      <c r="IWU710" s="10" t="s">
        <v>223</v>
      </c>
      <c r="IWV710" s="10" t="s">
        <v>223</v>
      </c>
      <c r="IWW710" s="10" t="s">
        <v>223</v>
      </c>
      <c r="IWX710" s="10" t="s">
        <v>223</v>
      </c>
      <c r="IWY710" s="10" t="s">
        <v>223</v>
      </c>
      <c r="IWZ710" s="10" t="s">
        <v>223</v>
      </c>
      <c r="IXA710" s="10" t="s">
        <v>223</v>
      </c>
      <c r="IXB710" s="10" t="s">
        <v>223</v>
      </c>
      <c r="IXC710" s="10" t="s">
        <v>223</v>
      </c>
      <c r="IXD710" s="10" t="s">
        <v>223</v>
      </c>
      <c r="IXE710" s="10" t="s">
        <v>223</v>
      </c>
      <c r="IXF710" s="10" t="s">
        <v>223</v>
      </c>
      <c r="IXG710" s="10" t="s">
        <v>223</v>
      </c>
      <c r="IXH710" s="10" t="s">
        <v>223</v>
      </c>
      <c r="IXI710" s="10" t="s">
        <v>223</v>
      </c>
      <c r="IXJ710" s="10" t="s">
        <v>223</v>
      </c>
      <c r="IXK710" s="10" t="s">
        <v>223</v>
      </c>
      <c r="IXL710" s="10" t="s">
        <v>223</v>
      </c>
      <c r="IXM710" s="10" t="s">
        <v>223</v>
      </c>
      <c r="IXN710" s="10" t="s">
        <v>223</v>
      </c>
      <c r="IXO710" s="10" t="s">
        <v>223</v>
      </c>
      <c r="IXP710" s="10" t="s">
        <v>223</v>
      </c>
      <c r="IXQ710" s="10" t="s">
        <v>223</v>
      </c>
      <c r="IXR710" s="10" t="s">
        <v>223</v>
      </c>
      <c r="IXS710" s="10" t="s">
        <v>223</v>
      </c>
      <c r="IXT710" s="10" t="s">
        <v>223</v>
      </c>
      <c r="IXU710" s="10" t="s">
        <v>223</v>
      </c>
      <c r="IXV710" s="10" t="s">
        <v>223</v>
      </c>
      <c r="IXW710" s="10" t="s">
        <v>223</v>
      </c>
      <c r="IXX710" s="10" t="s">
        <v>223</v>
      </c>
      <c r="IXY710" s="10" t="s">
        <v>223</v>
      </c>
      <c r="IXZ710" s="10" t="s">
        <v>223</v>
      </c>
      <c r="IYA710" s="10" t="s">
        <v>223</v>
      </c>
      <c r="IYB710" s="10" t="s">
        <v>223</v>
      </c>
      <c r="IYC710" s="10" t="s">
        <v>223</v>
      </c>
      <c r="IYD710" s="10" t="s">
        <v>223</v>
      </c>
      <c r="IYE710" s="10" t="s">
        <v>223</v>
      </c>
      <c r="IYF710" s="10" t="s">
        <v>223</v>
      </c>
      <c r="IYG710" s="10" t="s">
        <v>223</v>
      </c>
      <c r="IYH710" s="10" t="s">
        <v>223</v>
      </c>
      <c r="IYI710" s="10" t="s">
        <v>223</v>
      </c>
      <c r="IYJ710" s="10" t="s">
        <v>223</v>
      </c>
      <c r="IYK710" s="10" t="s">
        <v>223</v>
      </c>
      <c r="IYL710" s="10" t="s">
        <v>223</v>
      </c>
      <c r="IYM710" s="10" t="s">
        <v>223</v>
      </c>
      <c r="IYN710" s="10" t="s">
        <v>223</v>
      </c>
      <c r="IYO710" s="10" t="s">
        <v>223</v>
      </c>
      <c r="IYP710" s="10" t="s">
        <v>223</v>
      </c>
      <c r="IYQ710" s="10" t="s">
        <v>223</v>
      </c>
      <c r="IYR710" s="10" t="s">
        <v>223</v>
      </c>
      <c r="IYS710" s="10" t="s">
        <v>223</v>
      </c>
      <c r="IYT710" s="10" t="s">
        <v>223</v>
      </c>
      <c r="IYU710" s="10" t="s">
        <v>223</v>
      </c>
      <c r="IYV710" s="10" t="s">
        <v>223</v>
      </c>
      <c r="IYW710" s="10" t="s">
        <v>223</v>
      </c>
      <c r="IYX710" s="10" t="s">
        <v>223</v>
      </c>
      <c r="IYY710" s="10" t="s">
        <v>223</v>
      </c>
      <c r="IYZ710" s="10" t="s">
        <v>223</v>
      </c>
      <c r="IZA710" s="10" t="s">
        <v>223</v>
      </c>
      <c r="IZB710" s="10" t="s">
        <v>223</v>
      </c>
      <c r="IZC710" s="10" t="s">
        <v>223</v>
      </c>
      <c r="IZD710" s="10" t="s">
        <v>223</v>
      </c>
      <c r="IZE710" s="10" t="s">
        <v>223</v>
      </c>
      <c r="IZF710" s="10" t="s">
        <v>223</v>
      </c>
      <c r="IZG710" s="10" t="s">
        <v>223</v>
      </c>
      <c r="IZH710" s="10" t="s">
        <v>223</v>
      </c>
      <c r="IZI710" s="10" t="s">
        <v>223</v>
      </c>
      <c r="IZJ710" s="10" t="s">
        <v>223</v>
      </c>
      <c r="IZK710" s="10" t="s">
        <v>223</v>
      </c>
      <c r="IZL710" s="10" t="s">
        <v>223</v>
      </c>
      <c r="IZM710" s="10" t="s">
        <v>223</v>
      </c>
      <c r="IZN710" s="10" t="s">
        <v>223</v>
      </c>
      <c r="IZO710" s="10" t="s">
        <v>223</v>
      </c>
      <c r="IZP710" s="10" t="s">
        <v>223</v>
      </c>
      <c r="IZQ710" s="10" t="s">
        <v>223</v>
      </c>
      <c r="IZR710" s="10" t="s">
        <v>223</v>
      </c>
      <c r="IZS710" s="10" t="s">
        <v>223</v>
      </c>
      <c r="IZT710" s="10" t="s">
        <v>223</v>
      </c>
      <c r="IZU710" s="10" t="s">
        <v>223</v>
      </c>
      <c r="IZV710" s="10" t="s">
        <v>223</v>
      </c>
      <c r="IZW710" s="10" t="s">
        <v>223</v>
      </c>
      <c r="IZX710" s="10" t="s">
        <v>223</v>
      </c>
      <c r="IZY710" s="10" t="s">
        <v>223</v>
      </c>
      <c r="IZZ710" s="10" t="s">
        <v>223</v>
      </c>
      <c r="JAA710" s="10" t="s">
        <v>223</v>
      </c>
      <c r="JAB710" s="10" t="s">
        <v>223</v>
      </c>
      <c r="JAC710" s="10" t="s">
        <v>223</v>
      </c>
      <c r="JAD710" s="10" t="s">
        <v>223</v>
      </c>
      <c r="JAE710" s="10" t="s">
        <v>223</v>
      </c>
      <c r="JAF710" s="10" t="s">
        <v>223</v>
      </c>
      <c r="JAG710" s="10" t="s">
        <v>223</v>
      </c>
      <c r="JAH710" s="10" t="s">
        <v>223</v>
      </c>
      <c r="JAI710" s="10" t="s">
        <v>223</v>
      </c>
      <c r="JAJ710" s="10" t="s">
        <v>223</v>
      </c>
      <c r="JAK710" s="10" t="s">
        <v>223</v>
      </c>
      <c r="JAL710" s="10" t="s">
        <v>223</v>
      </c>
      <c r="JAM710" s="10" t="s">
        <v>223</v>
      </c>
      <c r="JAN710" s="10" t="s">
        <v>223</v>
      </c>
      <c r="JAO710" s="10" t="s">
        <v>223</v>
      </c>
      <c r="JAP710" s="10" t="s">
        <v>223</v>
      </c>
      <c r="JAQ710" s="10" t="s">
        <v>223</v>
      </c>
      <c r="JAR710" s="10" t="s">
        <v>223</v>
      </c>
      <c r="JAS710" s="10" t="s">
        <v>223</v>
      </c>
      <c r="JAT710" s="10" t="s">
        <v>223</v>
      </c>
      <c r="JAU710" s="10" t="s">
        <v>223</v>
      </c>
      <c r="JAV710" s="10" t="s">
        <v>223</v>
      </c>
      <c r="JAW710" s="10" t="s">
        <v>223</v>
      </c>
      <c r="JAX710" s="10" t="s">
        <v>223</v>
      </c>
      <c r="JAY710" s="10" t="s">
        <v>223</v>
      </c>
      <c r="JAZ710" s="10" t="s">
        <v>223</v>
      </c>
      <c r="JBA710" s="10" t="s">
        <v>223</v>
      </c>
      <c r="JBB710" s="10" t="s">
        <v>223</v>
      </c>
      <c r="JBC710" s="10" t="s">
        <v>223</v>
      </c>
      <c r="JBD710" s="10" t="s">
        <v>223</v>
      </c>
      <c r="JBE710" s="10" t="s">
        <v>223</v>
      </c>
      <c r="JBF710" s="10" t="s">
        <v>223</v>
      </c>
      <c r="JBG710" s="10" t="s">
        <v>223</v>
      </c>
      <c r="JBH710" s="10" t="s">
        <v>223</v>
      </c>
      <c r="JBI710" s="10" t="s">
        <v>223</v>
      </c>
      <c r="JBJ710" s="10" t="s">
        <v>223</v>
      </c>
      <c r="JBK710" s="10" t="s">
        <v>223</v>
      </c>
      <c r="JBL710" s="10" t="s">
        <v>223</v>
      </c>
      <c r="JBM710" s="10" t="s">
        <v>223</v>
      </c>
      <c r="JBN710" s="10" t="s">
        <v>223</v>
      </c>
      <c r="JBO710" s="10" t="s">
        <v>223</v>
      </c>
      <c r="JBP710" s="10" t="s">
        <v>223</v>
      </c>
      <c r="JBQ710" s="10" t="s">
        <v>223</v>
      </c>
      <c r="JBR710" s="10" t="s">
        <v>223</v>
      </c>
      <c r="JBS710" s="10" t="s">
        <v>223</v>
      </c>
      <c r="JBT710" s="10" t="s">
        <v>223</v>
      </c>
      <c r="JBU710" s="10" t="s">
        <v>223</v>
      </c>
      <c r="JBV710" s="10" t="s">
        <v>223</v>
      </c>
      <c r="JBW710" s="10" t="s">
        <v>223</v>
      </c>
      <c r="JBX710" s="10" t="s">
        <v>223</v>
      </c>
      <c r="JBY710" s="10" t="s">
        <v>223</v>
      </c>
      <c r="JBZ710" s="10" t="s">
        <v>223</v>
      </c>
      <c r="JCA710" s="10" t="s">
        <v>223</v>
      </c>
      <c r="JCB710" s="10" t="s">
        <v>223</v>
      </c>
      <c r="JCC710" s="10" t="s">
        <v>223</v>
      </c>
      <c r="JCD710" s="10" t="s">
        <v>223</v>
      </c>
      <c r="JCE710" s="10" t="s">
        <v>223</v>
      </c>
      <c r="JCF710" s="10" t="s">
        <v>223</v>
      </c>
      <c r="JCG710" s="10" t="s">
        <v>223</v>
      </c>
      <c r="JCH710" s="10" t="s">
        <v>223</v>
      </c>
      <c r="JCI710" s="10" t="s">
        <v>223</v>
      </c>
      <c r="JCJ710" s="10" t="s">
        <v>223</v>
      </c>
      <c r="JCK710" s="10" t="s">
        <v>223</v>
      </c>
      <c r="JCL710" s="10" t="s">
        <v>223</v>
      </c>
      <c r="JCM710" s="10" t="s">
        <v>223</v>
      </c>
      <c r="JCN710" s="10" t="s">
        <v>223</v>
      </c>
      <c r="JCO710" s="10" t="s">
        <v>223</v>
      </c>
      <c r="JCP710" s="10" t="s">
        <v>223</v>
      </c>
      <c r="JCQ710" s="10" t="s">
        <v>223</v>
      </c>
      <c r="JCR710" s="10" t="s">
        <v>223</v>
      </c>
      <c r="JCS710" s="10" t="s">
        <v>223</v>
      </c>
      <c r="JCT710" s="10" t="s">
        <v>223</v>
      </c>
      <c r="JCU710" s="10" t="s">
        <v>223</v>
      </c>
      <c r="JCV710" s="10" t="s">
        <v>223</v>
      </c>
      <c r="JCW710" s="10" t="s">
        <v>223</v>
      </c>
      <c r="JCX710" s="10" t="s">
        <v>223</v>
      </c>
      <c r="JCY710" s="10" t="s">
        <v>223</v>
      </c>
      <c r="JCZ710" s="10" t="s">
        <v>223</v>
      </c>
      <c r="JDA710" s="10" t="s">
        <v>223</v>
      </c>
      <c r="JDB710" s="10" t="s">
        <v>223</v>
      </c>
      <c r="JDC710" s="10" t="s">
        <v>223</v>
      </c>
      <c r="JDD710" s="10" t="s">
        <v>223</v>
      </c>
      <c r="JDE710" s="10" t="s">
        <v>223</v>
      </c>
      <c r="JDF710" s="10" t="s">
        <v>223</v>
      </c>
      <c r="JDG710" s="10" t="s">
        <v>223</v>
      </c>
      <c r="JDH710" s="10" t="s">
        <v>223</v>
      </c>
      <c r="JDI710" s="10" t="s">
        <v>223</v>
      </c>
      <c r="JDJ710" s="10" t="s">
        <v>223</v>
      </c>
      <c r="JDK710" s="10" t="s">
        <v>223</v>
      </c>
      <c r="JDL710" s="10" t="s">
        <v>223</v>
      </c>
      <c r="JDM710" s="10" t="s">
        <v>223</v>
      </c>
      <c r="JDN710" s="10" t="s">
        <v>223</v>
      </c>
      <c r="JDO710" s="10" t="s">
        <v>223</v>
      </c>
      <c r="JDP710" s="10" t="s">
        <v>223</v>
      </c>
      <c r="JDQ710" s="10" t="s">
        <v>223</v>
      </c>
      <c r="JDR710" s="10" t="s">
        <v>223</v>
      </c>
      <c r="JDS710" s="10" t="s">
        <v>223</v>
      </c>
      <c r="JDT710" s="10" t="s">
        <v>223</v>
      </c>
      <c r="JDU710" s="10" t="s">
        <v>223</v>
      </c>
      <c r="JDV710" s="10" t="s">
        <v>223</v>
      </c>
      <c r="JDW710" s="10" t="s">
        <v>223</v>
      </c>
      <c r="JDX710" s="10" t="s">
        <v>223</v>
      </c>
      <c r="JDY710" s="10" t="s">
        <v>223</v>
      </c>
      <c r="JDZ710" s="10" t="s">
        <v>223</v>
      </c>
      <c r="JEA710" s="10" t="s">
        <v>223</v>
      </c>
      <c r="JEB710" s="10" t="s">
        <v>223</v>
      </c>
      <c r="JEC710" s="10" t="s">
        <v>223</v>
      </c>
      <c r="JED710" s="10" t="s">
        <v>223</v>
      </c>
      <c r="JEE710" s="10" t="s">
        <v>223</v>
      </c>
      <c r="JEF710" s="10" t="s">
        <v>223</v>
      </c>
      <c r="JEG710" s="10" t="s">
        <v>223</v>
      </c>
      <c r="JEH710" s="10" t="s">
        <v>223</v>
      </c>
      <c r="JEI710" s="10" t="s">
        <v>223</v>
      </c>
      <c r="JEJ710" s="10" t="s">
        <v>223</v>
      </c>
      <c r="JEK710" s="10" t="s">
        <v>223</v>
      </c>
      <c r="JEL710" s="10" t="s">
        <v>223</v>
      </c>
      <c r="JEM710" s="10" t="s">
        <v>223</v>
      </c>
      <c r="JEN710" s="10" t="s">
        <v>223</v>
      </c>
      <c r="JEO710" s="10" t="s">
        <v>223</v>
      </c>
      <c r="JEP710" s="10" t="s">
        <v>223</v>
      </c>
      <c r="JEQ710" s="10" t="s">
        <v>223</v>
      </c>
      <c r="JER710" s="10" t="s">
        <v>223</v>
      </c>
      <c r="JES710" s="10" t="s">
        <v>223</v>
      </c>
      <c r="JET710" s="10" t="s">
        <v>223</v>
      </c>
      <c r="JEU710" s="10" t="s">
        <v>223</v>
      </c>
      <c r="JEV710" s="10" t="s">
        <v>223</v>
      </c>
      <c r="JEW710" s="10" t="s">
        <v>223</v>
      </c>
      <c r="JEX710" s="10" t="s">
        <v>223</v>
      </c>
      <c r="JEY710" s="10" t="s">
        <v>223</v>
      </c>
      <c r="JEZ710" s="10" t="s">
        <v>223</v>
      </c>
      <c r="JFA710" s="10" t="s">
        <v>223</v>
      </c>
      <c r="JFB710" s="10" t="s">
        <v>223</v>
      </c>
      <c r="JFC710" s="10" t="s">
        <v>223</v>
      </c>
      <c r="JFD710" s="10" t="s">
        <v>223</v>
      </c>
      <c r="JFE710" s="10" t="s">
        <v>223</v>
      </c>
      <c r="JFF710" s="10" t="s">
        <v>223</v>
      </c>
      <c r="JFG710" s="10" t="s">
        <v>223</v>
      </c>
      <c r="JFH710" s="10" t="s">
        <v>223</v>
      </c>
      <c r="JFI710" s="10" t="s">
        <v>223</v>
      </c>
      <c r="JFJ710" s="10" t="s">
        <v>223</v>
      </c>
      <c r="JFK710" s="10" t="s">
        <v>223</v>
      </c>
      <c r="JFL710" s="10" t="s">
        <v>223</v>
      </c>
      <c r="JFM710" s="10" t="s">
        <v>223</v>
      </c>
      <c r="JFN710" s="10" t="s">
        <v>223</v>
      </c>
      <c r="JFO710" s="10" t="s">
        <v>223</v>
      </c>
      <c r="JFP710" s="10" t="s">
        <v>223</v>
      </c>
      <c r="JFQ710" s="10" t="s">
        <v>223</v>
      </c>
      <c r="JFR710" s="10" t="s">
        <v>223</v>
      </c>
      <c r="JFS710" s="10" t="s">
        <v>223</v>
      </c>
      <c r="JFT710" s="10" t="s">
        <v>223</v>
      </c>
      <c r="JFU710" s="10" t="s">
        <v>223</v>
      </c>
      <c r="JFV710" s="10" t="s">
        <v>223</v>
      </c>
      <c r="JFW710" s="10" t="s">
        <v>223</v>
      </c>
      <c r="JFX710" s="10" t="s">
        <v>223</v>
      </c>
      <c r="JFY710" s="10" t="s">
        <v>223</v>
      </c>
      <c r="JFZ710" s="10" t="s">
        <v>223</v>
      </c>
      <c r="JGA710" s="10" t="s">
        <v>223</v>
      </c>
      <c r="JGB710" s="10" t="s">
        <v>223</v>
      </c>
      <c r="JGC710" s="10" t="s">
        <v>223</v>
      </c>
      <c r="JGD710" s="10" t="s">
        <v>223</v>
      </c>
      <c r="JGE710" s="10" t="s">
        <v>223</v>
      </c>
      <c r="JGF710" s="10" t="s">
        <v>223</v>
      </c>
      <c r="JGG710" s="10" t="s">
        <v>223</v>
      </c>
      <c r="JGH710" s="10" t="s">
        <v>223</v>
      </c>
      <c r="JGI710" s="10" t="s">
        <v>223</v>
      </c>
      <c r="JGJ710" s="10" t="s">
        <v>223</v>
      </c>
      <c r="JGK710" s="10" t="s">
        <v>223</v>
      </c>
      <c r="JGL710" s="10" t="s">
        <v>223</v>
      </c>
      <c r="JGM710" s="10" t="s">
        <v>223</v>
      </c>
      <c r="JGN710" s="10" t="s">
        <v>223</v>
      </c>
      <c r="JGO710" s="10" t="s">
        <v>223</v>
      </c>
      <c r="JGP710" s="10" t="s">
        <v>223</v>
      </c>
      <c r="JGQ710" s="10" t="s">
        <v>223</v>
      </c>
      <c r="JGR710" s="10" t="s">
        <v>223</v>
      </c>
      <c r="JGS710" s="10" t="s">
        <v>223</v>
      </c>
      <c r="JGT710" s="10" t="s">
        <v>223</v>
      </c>
      <c r="JGU710" s="10" t="s">
        <v>223</v>
      </c>
      <c r="JGV710" s="10" t="s">
        <v>223</v>
      </c>
      <c r="JGW710" s="10" t="s">
        <v>223</v>
      </c>
      <c r="JGX710" s="10" t="s">
        <v>223</v>
      </c>
      <c r="JGY710" s="10" t="s">
        <v>223</v>
      </c>
      <c r="JGZ710" s="10" t="s">
        <v>223</v>
      </c>
      <c r="JHA710" s="10" t="s">
        <v>223</v>
      </c>
      <c r="JHB710" s="10" t="s">
        <v>223</v>
      </c>
      <c r="JHC710" s="10" t="s">
        <v>223</v>
      </c>
      <c r="JHD710" s="10" t="s">
        <v>223</v>
      </c>
      <c r="JHE710" s="10" t="s">
        <v>223</v>
      </c>
      <c r="JHF710" s="10" t="s">
        <v>223</v>
      </c>
      <c r="JHG710" s="10" t="s">
        <v>223</v>
      </c>
      <c r="JHH710" s="10" t="s">
        <v>223</v>
      </c>
      <c r="JHI710" s="10" t="s">
        <v>223</v>
      </c>
      <c r="JHJ710" s="10" t="s">
        <v>223</v>
      </c>
      <c r="JHK710" s="10" t="s">
        <v>223</v>
      </c>
      <c r="JHL710" s="10" t="s">
        <v>223</v>
      </c>
      <c r="JHM710" s="10" t="s">
        <v>223</v>
      </c>
      <c r="JHN710" s="10" t="s">
        <v>223</v>
      </c>
      <c r="JHO710" s="10" t="s">
        <v>223</v>
      </c>
      <c r="JHP710" s="10" t="s">
        <v>223</v>
      </c>
      <c r="JHQ710" s="10" t="s">
        <v>223</v>
      </c>
      <c r="JHR710" s="10" t="s">
        <v>223</v>
      </c>
      <c r="JHS710" s="10" t="s">
        <v>223</v>
      </c>
      <c r="JHT710" s="10" t="s">
        <v>223</v>
      </c>
      <c r="JHU710" s="10" t="s">
        <v>223</v>
      </c>
      <c r="JHV710" s="10" t="s">
        <v>223</v>
      </c>
      <c r="JHW710" s="10" t="s">
        <v>223</v>
      </c>
      <c r="JHX710" s="10" t="s">
        <v>223</v>
      </c>
      <c r="JHY710" s="10" t="s">
        <v>223</v>
      </c>
      <c r="JHZ710" s="10" t="s">
        <v>223</v>
      </c>
      <c r="JIA710" s="10" t="s">
        <v>223</v>
      </c>
      <c r="JIB710" s="10" t="s">
        <v>223</v>
      </c>
      <c r="JIC710" s="10" t="s">
        <v>223</v>
      </c>
      <c r="JID710" s="10" t="s">
        <v>223</v>
      </c>
      <c r="JIE710" s="10" t="s">
        <v>223</v>
      </c>
      <c r="JIF710" s="10" t="s">
        <v>223</v>
      </c>
      <c r="JIG710" s="10" t="s">
        <v>223</v>
      </c>
      <c r="JIH710" s="10" t="s">
        <v>223</v>
      </c>
      <c r="JII710" s="10" t="s">
        <v>223</v>
      </c>
      <c r="JIJ710" s="10" t="s">
        <v>223</v>
      </c>
      <c r="JIK710" s="10" t="s">
        <v>223</v>
      </c>
      <c r="JIL710" s="10" t="s">
        <v>223</v>
      </c>
      <c r="JIM710" s="10" t="s">
        <v>223</v>
      </c>
      <c r="JIN710" s="10" t="s">
        <v>223</v>
      </c>
      <c r="JIO710" s="10" t="s">
        <v>223</v>
      </c>
      <c r="JIP710" s="10" t="s">
        <v>223</v>
      </c>
      <c r="JIQ710" s="10" t="s">
        <v>223</v>
      </c>
      <c r="JIR710" s="10" t="s">
        <v>223</v>
      </c>
      <c r="JIS710" s="10" t="s">
        <v>223</v>
      </c>
      <c r="JIT710" s="10" t="s">
        <v>223</v>
      </c>
      <c r="JIU710" s="10" t="s">
        <v>223</v>
      </c>
      <c r="JIV710" s="10" t="s">
        <v>223</v>
      </c>
      <c r="JIW710" s="10" t="s">
        <v>223</v>
      </c>
      <c r="JIX710" s="10" t="s">
        <v>223</v>
      </c>
      <c r="JIY710" s="10" t="s">
        <v>223</v>
      </c>
      <c r="JIZ710" s="10" t="s">
        <v>223</v>
      </c>
      <c r="JJA710" s="10" t="s">
        <v>223</v>
      </c>
      <c r="JJB710" s="10" t="s">
        <v>223</v>
      </c>
      <c r="JJC710" s="10" t="s">
        <v>223</v>
      </c>
      <c r="JJD710" s="10" t="s">
        <v>223</v>
      </c>
      <c r="JJE710" s="10" t="s">
        <v>223</v>
      </c>
      <c r="JJF710" s="10" t="s">
        <v>223</v>
      </c>
      <c r="JJG710" s="10" t="s">
        <v>223</v>
      </c>
      <c r="JJH710" s="10" t="s">
        <v>223</v>
      </c>
      <c r="JJI710" s="10" t="s">
        <v>223</v>
      </c>
      <c r="JJJ710" s="10" t="s">
        <v>223</v>
      </c>
      <c r="JJK710" s="10" t="s">
        <v>223</v>
      </c>
      <c r="JJL710" s="10" t="s">
        <v>223</v>
      </c>
      <c r="JJM710" s="10" t="s">
        <v>223</v>
      </c>
      <c r="JJN710" s="10" t="s">
        <v>223</v>
      </c>
      <c r="JJO710" s="10" t="s">
        <v>223</v>
      </c>
      <c r="JJP710" s="10" t="s">
        <v>223</v>
      </c>
      <c r="JJQ710" s="10" t="s">
        <v>223</v>
      </c>
      <c r="JJR710" s="10" t="s">
        <v>223</v>
      </c>
      <c r="JJS710" s="10" t="s">
        <v>223</v>
      </c>
      <c r="JJT710" s="10" t="s">
        <v>223</v>
      </c>
      <c r="JJU710" s="10" t="s">
        <v>223</v>
      </c>
      <c r="JJV710" s="10" t="s">
        <v>223</v>
      </c>
      <c r="JJW710" s="10" t="s">
        <v>223</v>
      </c>
      <c r="JJX710" s="10" t="s">
        <v>223</v>
      </c>
      <c r="JJY710" s="10" t="s">
        <v>223</v>
      </c>
      <c r="JJZ710" s="10" t="s">
        <v>223</v>
      </c>
      <c r="JKA710" s="10" t="s">
        <v>223</v>
      </c>
      <c r="JKB710" s="10" t="s">
        <v>223</v>
      </c>
      <c r="JKC710" s="10" t="s">
        <v>223</v>
      </c>
      <c r="JKD710" s="10" t="s">
        <v>223</v>
      </c>
      <c r="JKE710" s="10" t="s">
        <v>223</v>
      </c>
      <c r="JKF710" s="10" t="s">
        <v>223</v>
      </c>
      <c r="JKG710" s="10" t="s">
        <v>223</v>
      </c>
      <c r="JKH710" s="10" t="s">
        <v>223</v>
      </c>
      <c r="JKI710" s="10" t="s">
        <v>223</v>
      </c>
      <c r="JKJ710" s="10" t="s">
        <v>223</v>
      </c>
      <c r="JKK710" s="10" t="s">
        <v>223</v>
      </c>
      <c r="JKL710" s="10" t="s">
        <v>223</v>
      </c>
      <c r="JKM710" s="10" t="s">
        <v>223</v>
      </c>
      <c r="JKN710" s="10" t="s">
        <v>223</v>
      </c>
      <c r="JKO710" s="10" t="s">
        <v>223</v>
      </c>
      <c r="JKP710" s="10" t="s">
        <v>223</v>
      </c>
      <c r="JKQ710" s="10" t="s">
        <v>223</v>
      </c>
      <c r="JKR710" s="10" t="s">
        <v>223</v>
      </c>
      <c r="JKS710" s="10" t="s">
        <v>223</v>
      </c>
      <c r="JKT710" s="10" t="s">
        <v>223</v>
      </c>
      <c r="JKU710" s="10" t="s">
        <v>223</v>
      </c>
      <c r="JKV710" s="10" t="s">
        <v>223</v>
      </c>
      <c r="JKW710" s="10" t="s">
        <v>223</v>
      </c>
      <c r="JKX710" s="10" t="s">
        <v>223</v>
      </c>
      <c r="JKY710" s="10" t="s">
        <v>223</v>
      </c>
      <c r="JKZ710" s="10" t="s">
        <v>223</v>
      </c>
      <c r="JLA710" s="10" t="s">
        <v>223</v>
      </c>
      <c r="JLB710" s="10" t="s">
        <v>223</v>
      </c>
      <c r="JLC710" s="10" t="s">
        <v>223</v>
      </c>
      <c r="JLD710" s="10" t="s">
        <v>223</v>
      </c>
      <c r="JLE710" s="10" t="s">
        <v>223</v>
      </c>
      <c r="JLF710" s="10" t="s">
        <v>223</v>
      </c>
      <c r="JLG710" s="10" t="s">
        <v>223</v>
      </c>
      <c r="JLH710" s="10" t="s">
        <v>223</v>
      </c>
      <c r="JLI710" s="10" t="s">
        <v>223</v>
      </c>
      <c r="JLJ710" s="10" t="s">
        <v>223</v>
      </c>
      <c r="JLK710" s="10" t="s">
        <v>223</v>
      </c>
      <c r="JLL710" s="10" t="s">
        <v>223</v>
      </c>
      <c r="JLM710" s="10" t="s">
        <v>223</v>
      </c>
      <c r="JLN710" s="10" t="s">
        <v>223</v>
      </c>
      <c r="JLO710" s="10" t="s">
        <v>223</v>
      </c>
      <c r="JLP710" s="10" t="s">
        <v>223</v>
      </c>
      <c r="JLQ710" s="10" t="s">
        <v>223</v>
      </c>
      <c r="JLR710" s="10" t="s">
        <v>223</v>
      </c>
      <c r="JLS710" s="10" t="s">
        <v>223</v>
      </c>
      <c r="JLT710" s="10" t="s">
        <v>223</v>
      </c>
      <c r="JLU710" s="10" t="s">
        <v>223</v>
      </c>
      <c r="JLV710" s="10" t="s">
        <v>223</v>
      </c>
      <c r="JLW710" s="10" t="s">
        <v>223</v>
      </c>
      <c r="JLX710" s="10" t="s">
        <v>223</v>
      </c>
      <c r="JLY710" s="10" t="s">
        <v>223</v>
      </c>
      <c r="JLZ710" s="10" t="s">
        <v>223</v>
      </c>
      <c r="JMA710" s="10" t="s">
        <v>223</v>
      </c>
      <c r="JMB710" s="10" t="s">
        <v>223</v>
      </c>
      <c r="JMC710" s="10" t="s">
        <v>223</v>
      </c>
      <c r="JMD710" s="10" t="s">
        <v>223</v>
      </c>
      <c r="JME710" s="10" t="s">
        <v>223</v>
      </c>
      <c r="JMF710" s="10" t="s">
        <v>223</v>
      </c>
      <c r="JMG710" s="10" t="s">
        <v>223</v>
      </c>
      <c r="JMH710" s="10" t="s">
        <v>223</v>
      </c>
      <c r="JMI710" s="10" t="s">
        <v>223</v>
      </c>
      <c r="JMJ710" s="10" t="s">
        <v>223</v>
      </c>
      <c r="JMK710" s="10" t="s">
        <v>223</v>
      </c>
      <c r="JML710" s="10" t="s">
        <v>223</v>
      </c>
      <c r="JMM710" s="10" t="s">
        <v>223</v>
      </c>
      <c r="JMN710" s="10" t="s">
        <v>223</v>
      </c>
      <c r="JMO710" s="10" t="s">
        <v>223</v>
      </c>
      <c r="JMP710" s="10" t="s">
        <v>223</v>
      </c>
      <c r="JMQ710" s="10" t="s">
        <v>223</v>
      </c>
      <c r="JMR710" s="10" t="s">
        <v>223</v>
      </c>
      <c r="JMS710" s="10" t="s">
        <v>223</v>
      </c>
      <c r="JMT710" s="10" t="s">
        <v>223</v>
      </c>
      <c r="JMU710" s="10" t="s">
        <v>223</v>
      </c>
      <c r="JMV710" s="10" t="s">
        <v>223</v>
      </c>
      <c r="JMW710" s="10" t="s">
        <v>223</v>
      </c>
      <c r="JMX710" s="10" t="s">
        <v>223</v>
      </c>
      <c r="JMY710" s="10" t="s">
        <v>223</v>
      </c>
      <c r="JMZ710" s="10" t="s">
        <v>223</v>
      </c>
      <c r="JNA710" s="10" t="s">
        <v>223</v>
      </c>
      <c r="JNB710" s="10" t="s">
        <v>223</v>
      </c>
      <c r="JNC710" s="10" t="s">
        <v>223</v>
      </c>
      <c r="JND710" s="10" t="s">
        <v>223</v>
      </c>
      <c r="JNE710" s="10" t="s">
        <v>223</v>
      </c>
      <c r="JNF710" s="10" t="s">
        <v>223</v>
      </c>
      <c r="JNG710" s="10" t="s">
        <v>223</v>
      </c>
      <c r="JNH710" s="10" t="s">
        <v>223</v>
      </c>
      <c r="JNI710" s="10" t="s">
        <v>223</v>
      </c>
      <c r="JNJ710" s="10" t="s">
        <v>223</v>
      </c>
      <c r="JNK710" s="10" t="s">
        <v>223</v>
      </c>
      <c r="JNL710" s="10" t="s">
        <v>223</v>
      </c>
      <c r="JNM710" s="10" t="s">
        <v>223</v>
      </c>
      <c r="JNN710" s="10" t="s">
        <v>223</v>
      </c>
      <c r="JNO710" s="10" t="s">
        <v>223</v>
      </c>
      <c r="JNP710" s="10" t="s">
        <v>223</v>
      </c>
      <c r="JNQ710" s="10" t="s">
        <v>223</v>
      </c>
      <c r="JNR710" s="10" t="s">
        <v>223</v>
      </c>
      <c r="JNS710" s="10" t="s">
        <v>223</v>
      </c>
      <c r="JNT710" s="10" t="s">
        <v>223</v>
      </c>
      <c r="JNU710" s="10" t="s">
        <v>223</v>
      </c>
      <c r="JNV710" s="10" t="s">
        <v>223</v>
      </c>
      <c r="JNW710" s="10" t="s">
        <v>223</v>
      </c>
      <c r="JNX710" s="10" t="s">
        <v>223</v>
      </c>
      <c r="JNY710" s="10" t="s">
        <v>223</v>
      </c>
      <c r="JNZ710" s="10" t="s">
        <v>223</v>
      </c>
      <c r="JOA710" s="10" t="s">
        <v>223</v>
      </c>
      <c r="JOB710" s="10" t="s">
        <v>223</v>
      </c>
      <c r="JOC710" s="10" t="s">
        <v>223</v>
      </c>
      <c r="JOD710" s="10" t="s">
        <v>223</v>
      </c>
      <c r="JOE710" s="10" t="s">
        <v>223</v>
      </c>
      <c r="JOF710" s="10" t="s">
        <v>223</v>
      </c>
      <c r="JOG710" s="10" t="s">
        <v>223</v>
      </c>
      <c r="JOH710" s="10" t="s">
        <v>223</v>
      </c>
      <c r="JOI710" s="10" t="s">
        <v>223</v>
      </c>
      <c r="JOJ710" s="10" t="s">
        <v>223</v>
      </c>
      <c r="JOK710" s="10" t="s">
        <v>223</v>
      </c>
      <c r="JOL710" s="10" t="s">
        <v>223</v>
      </c>
      <c r="JOM710" s="10" t="s">
        <v>223</v>
      </c>
      <c r="JON710" s="10" t="s">
        <v>223</v>
      </c>
      <c r="JOO710" s="10" t="s">
        <v>223</v>
      </c>
      <c r="JOP710" s="10" t="s">
        <v>223</v>
      </c>
      <c r="JOQ710" s="10" t="s">
        <v>223</v>
      </c>
      <c r="JOR710" s="10" t="s">
        <v>223</v>
      </c>
      <c r="JOS710" s="10" t="s">
        <v>223</v>
      </c>
      <c r="JOT710" s="10" t="s">
        <v>223</v>
      </c>
      <c r="JOU710" s="10" t="s">
        <v>223</v>
      </c>
      <c r="JOV710" s="10" t="s">
        <v>223</v>
      </c>
      <c r="JOW710" s="10" t="s">
        <v>223</v>
      </c>
      <c r="JOX710" s="10" t="s">
        <v>223</v>
      </c>
      <c r="JOY710" s="10" t="s">
        <v>223</v>
      </c>
      <c r="JOZ710" s="10" t="s">
        <v>223</v>
      </c>
      <c r="JPA710" s="10" t="s">
        <v>223</v>
      </c>
      <c r="JPB710" s="10" t="s">
        <v>223</v>
      </c>
      <c r="JPC710" s="10" t="s">
        <v>223</v>
      </c>
      <c r="JPD710" s="10" t="s">
        <v>223</v>
      </c>
      <c r="JPE710" s="10" t="s">
        <v>223</v>
      </c>
      <c r="JPF710" s="10" t="s">
        <v>223</v>
      </c>
      <c r="JPG710" s="10" t="s">
        <v>223</v>
      </c>
      <c r="JPH710" s="10" t="s">
        <v>223</v>
      </c>
      <c r="JPI710" s="10" t="s">
        <v>223</v>
      </c>
      <c r="JPJ710" s="10" t="s">
        <v>223</v>
      </c>
      <c r="JPK710" s="10" t="s">
        <v>223</v>
      </c>
      <c r="JPL710" s="10" t="s">
        <v>223</v>
      </c>
      <c r="JPM710" s="10" t="s">
        <v>223</v>
      </c>
      <c r="JPN710" s="10" t="s">
        <v>223</v>
      </c>
      <c r="JPO710" s="10" t="s">
        <v>223</v>
      </c>
      <c r="JPP710" s="10" t="s">
        <v>223</v>
      </c>
      <c r="JPQ710" s="10" t="s">
        <v>223</v>
      </c>
      <c r="JPR710" s="10" t="s">
        <v>223</v>
      </c>
      <c r="JPS710" s="10" t="s">
        <v>223</v>
      </c>
      <c r="JPT710" s="10" t="s">
        <v>223</v>
      </c>
      <c r="JPU710" s="10" t="s">
        <v>223</v>
      </c>
      <c r="JPV710" s="10" t="s">
        <v>223</v>
      </c>
      <c r="JPW710" s="10" t="s">
        <v>223</v>
      </c>
      <c r="JPX710" s="10" t="s">
        <v>223</v>
      </c>
      <c r="JPY710" s="10" t="s">
        <v>223</v>
      </c>
      <c r="JPZ710" s="10" t="s">
        <v>223</v>
      </c>
      <c r="JQA710" s="10" t="s">
        <v>223</v>
      </c>
      <c r="JQB710" s="10" t="s">
        <v>223</v>
      </c>
      <c r="JQC710" s="10" t="s">
        <v>223</v>
      </c>
      <c r="JQD710" s="10" t="s">
        <v>223</v>
      </c>
      <c r="JQE710" s="10" t="s">
        <v>223</v>
      </c>
      <c r="JQF710" s="10" t="s">
        <v>223</v>
      </c>
      <c r="JQG710" s="10" t="s">
        <v>223</v>
      </c>
      <c r="JQH710" s="10" t="s">
        <v>223</v>
      </c>
      <c r="JQI710" s="10" t="s">
        <v>223</v>
      </c>
      <c r="JQJ710" s="10" t="s">
        <v>223</v>
      </c>
      <c r="JQK710" s="10" t="s">
        <v>223</v>
      </c>
      <c r="JQL710" s="10" t="s">
        <v>223</v>
      </c>
      <c r="JQM710" s="10" t="s">
        <v>223</v>
      </c>
      <c r="JQN710" s="10" t="s">
        <v>223</v>
      </c>
      <c r="JQO710" s="10" t="s">
        <v>223</v>
      </c>
      <c r="JQP710" s="10" t="s">
        <v>223</v>
      </c>
      <c r="JQQ710" s="10" t="s">
        <v>223</v>
      </c>
      <c r="JQR710" s="10" t="s">
        <v>223</v>
      </c>
      <c r="JQS710" s="10" t="s">
        <v>223</v>
      </c>
      <c r="JQT710" s="10" t="s">
        <v>223</v>
      </c>
      <c r="JQU710" s="10" t="s">
        <v>223</v>
      </c>
      <c r="JQV710" s="10" t="s">
        <v>223</v>
      </c>
      <c r="JQW710" s="10" t="s">
        <v>223</v>
      </c>
      <c r="JQX710" s="10" t="s">
        <v>223</v>
      </c>
      <c r="JQY710" s="10" t="s">
        <v>223</v>
      </c>
      <c r="JQZ710" s="10" t="s">
        <v>223</v>
      </c>
      <c r="JRA710" s="10" t="s">
        <v>223</v>
      </c>
      <c r="JRB710" s="10" t="s">
        <v>223</v>
      </c>
      <c r="JRC710" s="10" t="s">
        <v>223</v>
      </c>
      <c r="JRD710" s="10" t="s">
        <v>223</v>
      </c>
      <c r="JRE710" s="10" t="s">
        <v>223</v>
      </c>
      <c r="JRF710" s="10" t="s">
        <v>223</v>
      </c>
      <c r="JRG710" s="10" t="s">
        <v>223</v>
      </c>
      <c r="JRH710" s="10" t="s">
        <v>223</v>
      </c>
      <c r="JRI710" s="10" t="s">
        <v>223</v>
      </c>
      <c r="JRJ710" s="10" t="s">
        <v>223</v>
      </c>
      <c r="JRK710" s="10" t="s">
        <v>223</v>
      </c>
      <c r="JRL710" s="10" t="s">
        <v>223</v>
      </c>
      <c r="JRM710" s="10" t="s">
        <v>223</v>
      </c>
      <c r="JRN710" s="10" t="s">
        <v>223</v>
      </c>
      <c r="JRO710" s="10" t="s">
        <v>223</v>
      </c>
      <c r="JRP710" s="10" t="s">
        <v>223</v>
      </c>
      <c r="JRQ710" s="10" t="s">
        <v>223</v>
      </c>
      <c r="JRR710" s="10" t="s">
        <v>223</v>
      </c>
      <c r="JRS710" s="10" t="s">
        <v>223</v>
      </c>
      <c r="JRT710" s="10" t="s">
        <v>223</v>
      </c>
      <c r="JRU710" s="10" t="s">
        <v>223</v>
      </c>
      <c r="JRV710" s="10" t="s">
        <v>223</v>
      </c>
      <c r="JRW710" s="10" t="s">
        <v>223</v>
      </c>
      <c r="JRX710" s="10" t="s">
        <v>223</v>
      </c>
      <c r="JRY710" s="10" t="s">
        <v>223</v>
      </c>
      <c r="JRZ710" s="10" t="s">
        <v>223</v>
      </c>
      <c r="JSA710" s="10" t="s">
        <v>223</v>
      </c>
      <c r="JSB710" s="10" t="s">
        <v>223</v>
      </c>
      <c r="JSC710" s="10" t="s">
        <v>223</v>
      </c>
      <c r="JSD710" s="10" t="s">
        <v>223</v>
      </c>
      <c r="JSE710" s="10" t="s">
        <v>223</v>
      </c>
      <c r="JSF710" s="10" t="s">
        <v>223</v>
      </c>
      <c r="JSG710" s="10" t="s">
        <v>223</v>
      </c>
      <c r="JSH710" s="10" t="s">
        <v>223</v>
      </c>
      <c r="JSI710" s="10" t="s">
        <v>223</v>
      </c>
      <c r="JSJ710" s="10" t="s">
        <v>223</v>
      </c>
      <c r="JSK710" s="10" t="s">
        <v>223</v>
      </c>
      <c r="JSL710" s="10" t="s">
        <v>223</v>
      </c>
      <c r="JSM710" s="10" t="s">
        <v>223</v>
      </c>
      <c r="JSN710" s="10" t="s">
        <v>223</v>
      </c>
      <c r="JSO710" s="10" t="s">
        <v>223</v>
      </c>
      <c r="JSP710" s="10" t="s">
        <v>223</v>
      </c>
      <c r="JSQ710" s="10" t="s">
        <v>223</v>
      </c>
      <c r="JSR710" s="10" t="s">
        <v>223</v>
      </c>
      <c r="JSS710" s="10" t="s">
        <v>223</v>
      </c>
      <c r="JST710" s="10" t="s">
        <v>223</v>
      </c>
      <c r="JSU710" s="10" t="s">
        <v>223</v>
      </c>
      <c r="JSV710" s="10" t="s">
        <v>223</v>
      </c>
      <c r="JSW710" s="10" t="s">
        <v>223</v>
      </c>
      <c r="JSX710" s="10" t="s">
        <v>223</v>
      </c>
      <c r="JSY710" s="10" t="s">
        <v>223</v>
      </c>
      <c r="JSZ710" s="10" t="s">
        <v>223</v>
      </c>
      <c r="JTA710" s="10" t="s">
        <v>223</v>
      </c>
      <c r="JTB710" s="10" t="s">
        <v>223</v>
      </c>
      <c r="JTC710" s="10" t="s">
        <v>223</v>
      </c>
      <c r="JTD710" s="10" t="s">
        <v>223</v>
      </c>
      <c r="JTE710" s="10" t="s">
        <v>223</v>
      </c>
      <c r="JTF710" s="10" t="s">
        <v>223</v>
      </c>
      <c r="JTG710" s="10" t="s">
        <v>223</v>
      </c>
      <c r="JTH710" s="10" t="s">
        <v>223</v>
      </c>
      <c r="JTI710" s="10" t="s">
        <v>223</v>
      </c>
      <c r="JTJ710" s="10" t="s">
        <v>223</v>
      </c>
      <c r="JTK710" s="10" t="s">
        <v>223</v>
      </c>
      <c r="JTL710" s="10" t="s">
        <v>223</v>
      </c>
      <c r="JTM710" s="10" t="s">
        <v>223</v>
      </c>
      <c r="JTN710" s="10" t="s">
        <v>223</v>
      </c>
      <c r="JTO710" s="10" t="s">
        <v>223</v>
      </c>
      <c r="JTP710" s="10" t="s">
        <v>223</v>
      </c>
      <c r="JTQ710" s="10" t="s">
        <v>223</v>
      </c>
      <c r="JTR710" s="10" t="s">
        <v>223</v>
      </c>
      <c r="JTS710" s="10" t="s">
        <v>223</v>
      </c>
      <c r="JTT710" s="10" t="s">
        <v>223</v>
      </c>
      <c r="JTU710" s="10" t="s">
        <v>223</v>
      </c>
      <c r="JTV710" s="10" t="s">
        <v>223</v>
      </c>
      <c r="JTW710" s="10" t="s">
        <v>223</v>
      </c>
      <c r="JTX710" s="10" t="s">
        <v>223</v>
      </c>
      <c r="JTY710" s="10" t="s">
        <v>223</v>
      </c>
      <c r="JTZ710" s="10" t="s">
        <v>223</v>
      </c>
      <c r="JUA710" s="10" t="s">
        <v>223</v>
      </c>
      <c r="JUB710" s="10" t="s">
        <v>223</v>
      </c>
      <c r="JUC710" s="10" t="s">
        <v>223</v>
      </c>
      <c r="JUD710" s="10" t="s">
        <v>223</v>
      </c>
      <c r="JUE710" s="10" t="s">
        <v>223</v>
      </c>
      <c r="JUF710" s="10" t="s">
        <v>223</v>
      </c>
      <c r="JUG710" s="10" t="s">
        <v>223</v>
      </c>
      <c r="JUH710" s="10" t="s">
        <v>223</v>
      </c>
      <c r="JUI710" s="10" t="s">
        <v>223</v>
      </c>
      <c r="JUJ710" s="10" t="s">
        <v>223</v>
      </c>
      <c r="JUK710" s="10" t="s">
        <v>223</v>
      </c>
      <c r="JUL710" s="10" t="s">
        <v>223</v>
      </c>
      <c r="JUM710" s="10" t="s">
        <v>223</v>
      </c>
      <c r="JUN710" s="10" t="s">
        <v>223</v>
      </c>
      <c r="JUO710" s="10" t="s">
        <v>223</v>
      </c>
      <c r="JUP710" s="10" t="s">
        <v>223</v>
      </c>
      <c r="JUQ710" s="10" t="s">
        <v>223</v>
      </c>
      <c r="JUR710" s="10" t="s">
        <v>223</v>
      </c>
      <c r="JUS710" s="10" t="s">
        <v>223</v>
      </c>
      <c r="JUT710" s="10" t="s">
        <v>223</v>
      </c>
      <c r="JUU710" s="10" t="s">
        <v>223</v>
      </c>
      <c r="JUV710" s="10" t="s">
        <v>223</v>
      </c>
      <c r="JUW710" s="10" t="s">
        <v>223</v>
      </c>
      <c r="JUX710" s="10" t="s">
        <v>223</v>
      </c>
      <c r="JUY710" s="10" t="s">
        <v>223</v>
      </c>
      <c r="JUZ710" s="10" t="s">
        <v>223</v>
      </c>
      <c r="JVA710" s="10" t="s">
        <v>223</v>
      </c>
      <c r="JVB710" s="10" t="s">
        <v>223</v>
      </c>
      <c r="JVC710" s="10" t="s">
        <v>223</v>
      </c>
      <c r="JVD710" s="10" t="s">
        <v>223</v>
      </c>
      <c r="JVE710" s="10" t="s">
        <v>223</v>
      </c>
      <c r="JVF710" s="10" t="s">
        <v>223</v>
      </c>
      <c r="JVG710" s="10" t="s">
        <v>223</v>
      </c>
      <c r="JVH710" s="10" t="s">
        <v>223</v>
      </c>
      <c r="JVI710" s="10" t="s">
        <v>223</v>
      </c>
      <c r="JVJ710" s="10" t="s">
        <v>223</v>
      </c>
      <c r="JVK710" s="10" t="s">
        <v>223</v>
      </c>
      <c r="JVL710" s="10" t="s">
        <v>223</v>
      </c>
      <c r="JVM710" s="10" t="s">
        <v>223</v>
      </c>
      <c r="JVN710" s="10" t="s">
        <v>223</v>
      </c>
      <c r="JVO710" s="10" t="s">
        <v>223</v>
      </c>
      <c r="JVP710" s="10" t="s">
        <v>223</v>
      </c>
      <c r="JVQ710" s="10" t="s">
        <v>223</v>
      </c>
      <c r="JVR710" s="10" t="s">
        <v>223</v>
      </c>
      <c r="JVS710" s="10" t="s">
        <v>223</v>
      </c>
      <c r="JVT710" s="10" t="s">
        <v>223</v>
      </c>
      <c r="JVU710" s="10" t="s">
        <v>223</v>
      </c>
      <c r="JVV710" s="10" t="s">
        <v>223</v>
      </c>
      <c r="JVW710" s="10" t="s">
        <v>223</v>
      </c>
      <c r="JVX710" s="10" t="s">
        <v>223</v>
      </c>
      <c r="JVY710" s="10" t="s">
        <v>223</v>
      </c>
      <c r="JVZ710" s="10" t="s">
        <v>223</v>
      </c>
      <c r="JWA710" s="10" t="s">
        <v>223</v>
      </c>
      <c r="JWB710" s="10" t="s">
        <v>223</v>
      </c>
      <c r="JWC710" s="10" t="s">
        <v>223</v>
      </c>
      <c r="JWD710" s="10" t="s">
        <v>223</v>
      </c>
      <c r="JWE710" s="10" t="s">
        <v>223</v>
      </c>
      <c r="JWF710" s="10" t="s">
        <v>223</v>
      </c>
      <c r="JWG710" s="10" t="s">
        <v>223</v>
      </c>
      <c r="JWH710" s="10" t="s">
        <v>223</v>
      </c>
      <c r="JWI710" s="10" t="s">
        <v>223</v>
      </c>
      <c r="JWJ710" s="10" t="s">
        <v>223</v>
      </c>
      <c r="JWK710" s="10" t="s">
        <v>223</v>
      </c>
      <c r="JWL710" s="10" t="s">
        <v>223</v>
      </c>
      <c r="JWM710" s="10" t="s">
        <v>223</v>
      </c>
      <c r="JWN710" s="10" t="s">
        <v>223</v>
      </c>
      <c r="JWO710" s="10" t="s">
        <v>223</v>
      </c>
      <c r="JWP710" s="10" t="s">
        <v>223</v>
      </c>
      <c r="JWQ710" s="10" t="s">
        <v>223</v>
      </c>
      <c r="JWR710" s="10" t="s">
        <v>223</v>
      </c>
      <c r="JWS710" s="10" t="s">
        <v>223</v>
      </c>
      <c r="JWT710" s="10" t="s">
        <v>223</v>
      </c>
      <c r="JWU710" s="10" t="s">
        <v>223</v>
      </c>
      <c r="JWV710" s="10" t="s">
        <v>223</v>
      </c>
      <c r="JWW710" s="10" t="s">
        <v>223</v>
      </c>
      <c r="JWX710" s="10" t="s">
        <v>223</v>
      </c>
      <c r="JWY710" s="10" t="s">
        <v>223</v>
      </c>
      <c r="JWZ710" s="10" t="s">
        <v>223</v>
      </c>
      <c r="JXA710" s="10" t="s">
        <v>223</v>
      </c>
      <c r="JXB710" s="10" t="s">
        <v>223</v>
      </c>
      <c r="JXC710" s="10" t="s">
        <v>223</v>
      </c>
      <c r="JXD710" s="10" t="s">
        <v>223</v>
      </c>
      <c r="JXE710" s="10" t="s">
        <v>223</v>
      </c>
      <c r="JXF710" s="10" t="s">
        <v>223</v>
      </c>
      <c r="JXG710" s="10" t="s">
        <v>223</v>
      </c>
      <c r="JXH710" s="10" t="s">
        <v>223</v>
      </c>
      <c r="JXI710" s="10" t="s">
        <v>223</v>
      </c>
      <c r="JXJ710" s="10" t="s">
        <v>223</v>
      </c>
      <c r="JXK710" s="10" t="s">
        <v>223</v>
      </c>
      <c r="JXL710" s="10" t="s">
        <v>223</v>
      </c>
      <c r="JXM710" s="10" t="s">
        <v>223</v>
      </c>
      <c r="JXN710" s="10" t="s">
        <v>223</v>
      </c>
      <c r="JXO710" s="10" t="s">
        <v>223</v>
      </c>
      <c r="JXP710" s="10" t="s">
        <v>223</v>
      </c>
      <c r="JXQ710" s="10" t="s">
        <v>223</v>
      </c>
      <c r="JXR710" s="10" t="s">
        <v>223</v>
      </c>
      <c r="JXS710" s="10" t="s">
        <v>223</v>
      </c>
      <c r="JXT710" s="10" t="s">
        <v>223</v>
      </c>
      <c r="JXU710" s="10" t="s">
        <v>223</v>
      </c>
      <c r="JXV710" s="10" t="s">
        <v>223</v>
      </c>
      <c r="JXW710" s="10" t="s">
        <v>223</v>
      </c>
      <c r="JXX710" s="10" t="s">
        <v>223</v>
      </c>
      <c r="JXY710" s="10" t="s">
        <v>223</v>
      </c>
      <c r="JXZ710" s="10" t="s">
        <v>223</v>
      </c>
      <c r="JYA710" s="10" t="s">
        <v>223</v>
      </c>
      <c r="JYB710" s="10" t="s">
        <v>223</v>
      </c>
      <c r="JYC710" s="10" t="s">
        <v>223</v>
      </c>
      <c r="JYD710" s="10" t="s">
        <v>223</v>
      </c>
      <c r="JYE710" s="10" t="s">
        <v>223</v>
      </c>
      <c r="JYF710" s="10" t="s">
        <v>223</v>
      </c>
      <c r="JYG710" s="10" t="s">
        <v>223</v>
      </c>
      <c r="JYH710" s="10" t="s">
        <v>223</v>
      </c>
      <c r="JYI710" s="10" t="s">
        <v>223</v>
      </c>
      <c r="JYJ710" s="10" t="s">
        <v>223</v>
      </c>
      <c r="JYK710" s="10" t="s">
        <v>223</v>
      </c>
      <c r="JYL710" s="10" t="s">
        <v>223</v>
      </c>
      <c r="JYM710" s="10" t="s">
        <v>223</v>
      </c>
      <c r="JYN710" s="10" t="s">
        <v>223</v>
      </c>
      <c r="JYO710" s="10" t="s">
        <v>223</v>
      </c>
      <c r="JYP710" s="10" t="s">
        <v>223</v>
      </c>
      <c r="JYQ710" s="10" t="s">
        <v>223</v>
      </c>
      <c r="JYR710" s="10" t="s">
        <v>223</v>
      </c>
      <c r="JYS710" s="10" t="s">
        <v>223</v>
      </c>
      <c r="JYT710" s="10" t="s">
        <v>223</v>
      </c>
      <c r="JYU710" s="10" t="s">
        <v>223</v>
      </c>
      <c r="JYV710" s="10" t="s">
        <v>223</v>
      </c>
      <c r="JYW710" s="10" t="s">
        <v>223</v>
      </c>
      <c r="JYX710" s="10" t="s">
        <v>223</v>
      </c>
      <c r="JYY710" s="10" t="s">
        <v>223</v>
      </c>
      <c r="JYZ710" s="10" t="s">
        <v>223</v>
      </c>
      <c r="JZA710" s="10" t="s">
        <v>223</v>
      </c>
      <c r="JZB710" s="10" t="s">
        <v>223</v>
      </c>
      <c r="JZC710" s="10" t="s">
        <v>223</v>
      </c>
      <c r="JZD710" s="10" t="s">
        <v>223</v>
      </c>
      <c r="JZE710" s="10" t="s">
        <v>223</v>
      </c>
      <c r="JZF710" s="10" t="s">
        <v>223</v>
      </c>
      <c r="JZG710" s="10" t="s">
        <v>223</v>
      </c>
      <c r="JZH710" s="10" t="s">
        <v>223</v>
      </c>
      <c r="JZI710" s="10" t="s">
        <v>223</v>
      </c>
      <c r="JZJ710" s="10" t="s">
        <v>223</v>
      </c>
      <c r="JZK710" s="10" t="s">
        <v>223</v>
      </c>
      <c r="JZL710" s="10" t="s">
        <v>223</v>
      </c>
      <c r="JZM710" s="10" t="s">
        <v>223</v>
      </c>
      <c r="JZN710" s="10" t="s">
        <v>223</v>
      </c>
      <c r="JZO710" s="10" t="s">
        <v>223</v>
      </c>
      <c r="JZP710" s="10" t="s">
        <v>223</v>
      </c>
      <c r="JZQ710" s="10" t="s">
        <v>223</v>
      </c>
      <c r="JZR710" s="10" t="s">
        <v>223</v>
      </c>
      <c r="JZS710" s="10" t="s">
        <v>223</v>
      </c>
      <c r="JZT710" s="10" t="s">
        <v>223</v>
      </c>
      <c r="JZU710" s="10" t="s">
        <v>223</v>
      </c>
      <c r="JZV710" s="10" t="s">
        <v>223</v>
      </c>
      <c r="JZW710" s="10" t="s">
        <v>223</v>
      </c>
      <c r="JZX710" s="10" t="s">
        <v>223</v>
      </c>
      <c r="JZY710" s="10" t="s">
        <v>223</v>
      </c>
      <c r="JZZ710" s="10" t="s">
        <v>223</v>
      </c>
      <c r="KAA710" s="10" t="s">
        <v>223</v>
      </c>
      <c r="KAB710" s="10" t="s">
        <v>223</v>
      </c>
      <c r="KAC710" s="10" t="s">
        <v>223</v>
      </c>
      <c r="KAD710" s="10" t="s">
        <v>223</v>
      </c>
      <c r="KAE710" s="10" t="s">
        <v>223</v>
      </c>
      <c r="KAF710" s="10" t="s">
        <v>223</v>
      </c>
      <c r="KAG710" s="10" t="s">
        <v>223</v>
      </c>
      <c r="KAH710" s="10" t="s">
        <v>223</v>
      </c>
      <c r="KAI710" s="10" t="s">
        <v>223</v>
      </c>
      <c r="KAJ710" s="10" t="s">
        <v>223</v>
      </c>
      <c r="KAK710" s="10" t="s">
        <v>223</v>
      </c>
      <c r="KAL710" s="10" t="s">
        <v>223</v>
      </c>
      <c r="KAM710" s="10" t="s">
        <v>223</v>
      </c>
      <c r="KAN710" s="10" t="s">
        <v>223</v>
      </c>
      <c r="KAO710" s="10" t="s">
        <v>223</v>
      </c>
      <c r="KAP710" s="10" t="s">
        <v>223</v>
      </c>
      <c r="KAQ710" s="10" t="s">
        <v>223</v>
      </c>
      <c r="KAR710" s="10" t="s">
        <v>223</v>
      </c>
      <c r="KAS710" s="10" t="s">
        <v>223</v>
      </c>
      <c r="KAT710" s="10" t="s">
        <v>223</v>
      </c>
      <c r="KAU710" s="10" t="s">
        <v>223</v>
      </c>
      <c r="KAV710" s="10" t="s">
        <v>223</v>
      </c>
      <c r="KAW710" s="10" t="s">
        <v>223</v>
      </c>
      <c r="KAX710" s="10" t="s">
        <v>223</v>
      </c>
      <c r="KAY710" s="10" t="s">
        <v>223</v>
      </c>
      <c r="KAZ710" s="10" t="s">
        <v>223</v>
      </c>
      <c r="KBA710" s="10" t="s">
        <v>223</v>
      </c>
      <c r="KBB710" s="10" t="s">
        <v>223</v>
      </c>
      <c r="KBC710" s="10" t="s">
        <v>223</v>
      </c>
      <c r="KBD710" s="10" t="s">
        <v>223</v>
      </c>
      <c r="KBE710" s="10" t="s">
        <v>223</v>
      </c>
      <c r="KBF710" s="10" t="s">
        <v>223</v>
      </c>
      <c r="KBG710" s="10" t="s">
        <v>223</v>
      </c>
      <c r="KBH710" s="10" t="s">
        <v>223</v>
      </c>
      <c r="KBI710" s="10" t="s">
        <v>223</v>
      </c>
      <c r="KBJ710" s="10" t="s">
        <v>223</v>
      </c>
      <c r="KBK710" s="10" t="s">
        <v>223</v>
      </c>
      <c r="KBL710" s="10" t="s">
        <v>223</v>
      </c>
      <c r="KBM710" s="10" t="s">
        <v>223</v>
      </c>
      <c r="KBN710" s="10" t="s">
        <v>223</v>
      </c>
      <c r="KBO710" s="10" t="s">
        <v>223</v>
      </c>
      <c r="KBP710" s="10" t="s">
        <v>223</v>
      </c>
      <c r="KBQ710" s="10" t="s">
        <v>223</v>
      </c>
      <c r="KBR710" s="10" t="s">
        <v>223</v>
      </c>
      <c r="KBS710" s="10" t="s">
        <v>223</v>
      </c>
      <c r="KBT710" s="10" t="s">
        <v>223</v>
      </c>
      <c r="KBU710" s="10" t="s">
        <v>223</v>
      </c>
      <c r="KBV710" s="10" t="s">
        <v>223</v>
      </c>
      <c r="KBW710" s="10" t="s">
        <v>223</v>
      </c>
      <c r="KBX710" s="10" t="s">
        <v>223</v>
      </c>
      <c r="KBY710" s="10" t="s">
        <v>223</v>
      </c>
      <c r="KBZ710" s="10" t="s">
        <v>223</v>
      </c>
      <c r="KCA710" s="10" t="s">
        <v>223</v>
      </c>
      <c r="KCB710" s="10" t="s">
        <v>223</v>
      </c>
      <c r="KCC710" s="10" t="s">
        <v>223</v>
      </c>
      <c r="KCD710" s="10" t="s">
        <v>223</v>
      </c>
      <c r="KCE710" s="10" t="s">
        <v>223</v>
      </c>
      <c r="KCF710" s="10" t="s">
        <v>223</v>
      </c>
      <c r="KCG710" s="10" t="s">
        <v>223</v>
      </c>
      <c r="KCH710" s="10" t="s">
        <v>223</v>
      </c>
      <c r="KCI710" s="10" t="s">
        <v>223</v>
      </c>
      <c r="KCJ710" s="10" t="s">
        <v>223</v>
      </c>
      <c r="KCK710" s="10" t="s">
        <v>223</v>
      </c>
      <c r="KCL710" s="10" t="s">
        <v>223</v>
      </c>
      <c r="KCM710" s="10" t="s">
        <v>223</v>
      </c>
      <c r="KCN710" s="10" t="s">
        <v>223</v>
      </c>
      <c r="KCO710" s="10" t="s">
        <v>223</v>
      </c>
      <c r="KCP710" s="10" t="s">
        <v>223</v>
      </c>
      <c r="KCQ710" s="10" t="s">
        <v>223</v>
      </c>
      <c r="KCR710" s="10" t="s">
        <v>223</v>
      </c>
      <c r="KCS710" s="10" t="s">
        <v>223</v>
      </c>
      <c r="KCT710" s="10" t="s">
        <v>223</v>
      </c>
      <c r="KCU710" s="10" t="s">
        <v>223</v>
      </c>
      <c r="KCV710" s="10" t="s">
        <v>223</v>
      </c>
      <c r="KCW710" s="10" t="s">
        <v>223</v>
      </c>
      <c r="KCX710" s="10" t="s">
        <v>223</v>
      </c>
      <c r="KCY710" s="10" t="s">
        <v>223</v>
      </c>
      <c r="KCZ710" s="10" t="s">
        <v>223</v>
      </c>
      <c r="KDA710" s="10" t="s">
        <v>223</v>
      </c>
      <c r="KDB710" s="10" t="s">
        <v>223</v>
      </c>
      <c r="KDC710" s="10" t="s">
        <v>223</v>
      </c>
      <c r="KDD710" s="10" t="s">
        <v>223</v>
      </c>
      <c r="KDE710" s="10" t="s">
        <v>223</v>
      </c>
      <c r="KDF710" s="10" t="s">
        <v>223</v>
      </c>
      <c r="KDG710" s="10" t="s">
        <v>223</v>
      </c>
      <c r="KDH710" s="10" t="s">
        <v>223</v>
      </c>
      <c r="KDI710" s="10" t="s">
        <v>223</v>
      </c>
      <c r="KDJ710" s="10" t="s">
        <v>223</v>
      </c>
      <c r="KDK710" s="10" t="s">
        <v>223</v>
      </c>
      <c r="KDL710" s="10" t="s">
        <v>223</v>
      </c>
      <c r="KDM710" s="10" t="s">
        <v>223</v>
      </c>
      <c r="KDN710" s="10" t="s">
        <v>223</v>
      </c>
      <c r="KDO710" s="10" t="s">
        <v>223</v>
      </c>
      <c r="KDP710" s="10" t="s">
        <v>223</v>
      </c>
      <c r="KDQ710" s="10" t="s">
        <v>223</v>
      </c>
      <c r="KDR710" s="10" t="s">
        <v>223</v>
      </c>
      <c r="KDS710" s="10" t="s">
        <v>223</v>
      </c>
      <c r="KDT710" s="10" t="s">
        <v>223</v>
      </c>
      <c r="KDU710" s="10" t="s">
        <v>223</v>
      </c>
      <c r="KDV710" s="10" t="s">
        <v>223</v>
      </c>
      <c r="KDW710" s="10" t="s">
        <v>223</v>
      </c>
      <c r="KDX710" s="10" t="s">
        <v>223</v>
      </c>
      <c r="KDY710" s="10" t="s">
        <v>223</v>
      </c>
      <c r="KDZ710" s="10" t="s">
        <v>223</v>
      </c>
      <c r="KEA710" s="10" t="s">
        <v>223</v>
      </c>
      <c r="KEB710" s="10" t="s">
        <v>223</v>
      </c>
      <c r="KEC710" s="10" t="s">
        <v>223</v>
      </c>
      <c r="KED710" s="10" t="s">
        <v>223</v>
      </c>
      <c r="KEE710" s="10" t="s">
        <v>223</v>
      </c>
      <c r="KEF710" s="10" t="s">
        <v>223</v>
      </c>
      <c r="KEG710" s="10" t="s">
        <v>223</v>
      </c>
      <c r="KEH710" s="10" t="s">
        <v>223</v>
      </c>
      <c r="KEI710" s="10" t="s">
        <v>223</v>
      </c>
      <c r="KEJ710" s="10" t="s">
        <v>223</v>
      </c>
      <c r="KEK710" s="10" t="s">
        <v>223</v>
      </c>
      <c r="KEL710" s="10" t="s">
        <v>223</v>
      </c>
      <c r="KEM710" s="10" t="s">
        <v>223</v>
      </c>
      <c r="KEN710" s="10" t="s">
        <v>223</v>
      </c>
      <c r="KEO710" s="10" t="s">
        <v>223</v>
      </c>
      <c r="KEP710" s="10" t="s">
        <v>223</v>
      </c>
      <c r="KEQ710" s="10" t="s">
        <v>223</v>
      </c>
      <c r="KER710" s="10" t="s">
        <v>223</v>
      </c>
      <c r="KES710" s="10" t="s">
        <v>223</v>
      </c>
      <c r="KET710" s="10" t="s">
        <v>223</v>
      </c>
      <c r="KEU710" s="10" t="s">
        <v>223</v>
      </c>
      <c r="KEV710" s="10" t="s">
        <v>223</v>
      </c>
      <c r="KEW710" s="10" t="s">
        <v>223</v>
      </c>
      <c r="KEX710" s="10" t="s">
        <v>223</v>
      </c>
      <c r="KEY710" s="10" t="s">
        <v>223</v>
      </c>
      <c r="KEZ710" s="10" t="s">
        <v>223</v>
      </c>
      <c r="KFA710" s="10" t="s">
        <v>223</v>
      </c>
      <c r="KFB710" s="10" t="s">
        <v>223</v>
      </c>
      <c r="KFC710" s="10" t="s">
        <v>223</v>
      </c>
      <c r="KFD710" s="10" t="s">
        <v>223</v>
      </c>
      <c r="KFE710" s="10" t="s">
        <v>223</v>
      </c>
      <c r="KFF710" s="10" t="s">
        <v>223</v>
      </c>
      <c r="KFG710" s="10" t="s">
        <v>223</v>
      </c>
      <c r="KFH710" s="10" t="s">
        <v>223</v>
      </c>
      <c r="KFI710" s="10" t="s">
        <v>223</v>
      </c>
      <c r="KFJ710" s="10" t="s">
        <v>223</v>
      </c>
      <c r="KFK710" s="10" t="s">
        <v>223</v>
      </c>
      <c r="KFL710" s="10" t="s">
        <v>223</v>
      </c>
      <c r="KFM710" s="10" t="s">
        <v>223</v>
      </c>
      <c r="KFN710" s="10" t="s">
        <v>223</v>
      </c>
      <c r="KFO710" s="10" t="s">
        <v>223</v>
      </c>
      <c r="KFP710" s="10" t="s">
        <v>223</v>
      </c>
      <c r="KFQ710" s="10" t="s">
        <v>223</v>
      </c>
      <c r="KFR710" s="10" t="s">
        <v>223</v>
      </c>
      <c r="KFS710" s="10" t="s">
        <v>223</v>
      </c>
      <c r="KFT710" s="10" t="s">
        <v>223</v>
      </c>
      <c r="KFU710" s="10" t="s">
        <v>223</v>
      </c>
      <c r="KFV710" s="10" t="s">
        <v>223</v>
      </c>
      <c r="KFW710" s="10" t="s">
        <v>223</v>
      </c>
      <c r="KFX710" s="10" t="s">
        <v>223</v>
      </c>
      <c r="KFY710" s="10" t="s">
        <v>223</v>
      </c>
      <c r="KFZ710" s="10" t="s">
        <v>223</v>
      </c>
      <c r="KGA710" s="10" t="s">
        <v>223</v>
      </c>
      <c r="KGB710" s="10" t="s">
        <v>223</v>
      </c>
      <c r="KGC710" s="10" t="s">
        <v>223</v>
      </c>
      <c r="KGD710" s="10" t="s">
        <v>223</v>
      </c>
      <c r="KGE710" s="10" t="s">
        <v>223</v>
      </c>
      <c r="KGF710" s="10" t="s">
        <v>223</v>
      </c>
      <c r="KGG710" s="10" t="s">
        <v>223</v>
      </c>
      <c r="KGH710" s="10" t="s">
        <v>223</v>
      </c>
      <c r="KGI710" s="10" t="s">
        <v>223</v>
      </c>
      <c r="KGJ710" s="10" t="s">
        <v>223</v>
      </c>
      <c r="KGK710" s="10" t="s">
        <v>223</v>
      </c>
      <c r="KGL710" s="10" t="s">
        <v>223</v>
      </c>
      <c r="KGM710" s="10" t="s">
        <v>223</v>
      </c>
      <c r="KGN710" s="10" t="s">
        <v>223</v>
      </c>
      <c r="KGO710" s="10" t="s">
        <v>223</v>
      </c>
      <c r="KGP710" s="10" t="s">
        <v>223</v>
      </c>
      <c r="KGQ710" s="10" t="s">
        <v>223</v>
      </c>
      <c r="KGR710" s="10" t="s">
        <v>223</v>
      </c>
      <c r="KGS710" s="10" t="s">
        <v>223</v>
      </c>
      <c r="KGT710" s="10" t="s">
        <v>223</v>
      </c>
      <c r="KGU710" s="10" t="s">
        <v>223</v>
      </c>
      <c r="KGV710" s="10" t="s">
        <v>223</v>
      </c>
      <c r="KGW710" s="10" t="s">
        <v>223</v>
      </c>
      <c r="KGX710" s="10" t="s">
        <v>223</v>
      </c>
      <c r="KGY710" s="10" t="s">
        <v>223</v>
      </c>
      <c r="KGZ710" s="10" t="s">
        <v>223</v>
      </c>
      <c r="KHA710" s="10" t="s">
        <v>223</v>
      </c>
      <c r="KHB710" s="10" t="s">
        <v>223</v>
      </c>
      <c r="KHC710" s="10" t="s">
        <v>223</v>
      </c>
      <c r="KHD710" s="10" t="s">
        <v>223</v>
      </c>
      <c r="KHE710" s="10" t="s">
        <v>223</v>
      </c>
      <c r="KHF710" s="10" t="s">
        <v>223</v>
      </c>
      <c r="KHG710" s="10" t="s">
        <v>223</v>
      </c>
      <c r="KHH710" s="10" t="s">
        <v>223</v>
      </c>
      <c r="KHI710" s="10" t="s">
        <v>223</v>
      </c>
      <c r="KHJ710" s="10" t="s">
        <v>223</v>
      </c>
      <c r="KHK710" s="10" t="s">
        <v>223</v>
      </c>
      <c r="KHL710" s="10" t="s">
        <v>223</v>
      </c>
      <c r="KHM710" s="10" t="s">
        <v>223</v>
      </c>
      <c r="KHN710" s="10" t="s">
        <v>223</v>
      </c>
      <c r="KHO710" s="10" t="s">
        <v>223</v>
      </c>
      <c r="KHP710" s="10" t="s">
        <v>223</v>
      </c>
      <c r="KHQ710" s="10" t="s">
        <v>223</v>
      </c>
      <c r="KHR710" s="10" t="s">
        <v>223</v>
      </c>
      <c r="KHS710" s="10" t="s">
        <v>223</v>
      </c>
      <c r="KHT710" s="10" t="s">
        <v>223</v>
      </c>
      <c r="KHU710" s="10" t="s">
        <v>223</v>
      </c>
      <c r="KHV710" s="10" t="s">
        <v>223</v>
      </c>
      <c r="KHW710" s="10" t="s">
        <v>223</v>
      </c>
      <c r="KHX710" s="10" t="s">
        <v>223</v>
      </c>
      <c r="KHY710" s="10" t="s">
        <v>223</v>
      </c>
      <c r="KHZ710" s="10" t="s">
        <v>223</v>
      </c>
      <c r="KIA710" s="10" t="s">
        <v>223</v>
      </c>
      <c r="KIB710" s="10" t="s">
        <v>223</v>
      </c>
      <c r="KIC710" s="10" t="s">
        <v>223</v>
      </c>
      <c r="KID710" s="10" t="s">
        <v>223</v>
      </c>
      <c r="KIE710" s="10" t="s">
        <v>223</v>
      </c>
      <c r="KIF710" s="10" t="s">
        <v>223</v>
      </c>
      <c r="KIG710" s="10" t="s">
        <v>223</v>
      </c>
      <c r="KIH710" s="10" t="s">
        <v>223</v>
      </c>
      <c r="KII710" s="10" t="s">
        <v>223</v>
      </c>
      <c r="KIJ710" s="10" t="s">
        <v>223</v>
      </c>
      <c r="KIK710" s="10" t="s">
        <v>223</v>
      </c>
      <c r="KIL710" s="10" t="s">
        <v>223</v>
      </c>
      <c r="KIM710" s="10" t="s">
        <v>223</v>
      </c>
      <c r="KIN710" s="10" t="s">
        <v>223</v>
      </c>
      <c r="KIO710" s="10" t="s">
        <v>223</v>
      </c>
      <c r="KIP710" s="10" t="s">
        <v>223</v>
      </c>
      <c r="KIQ710" s="10" t="s">
        <v>223</v>
      </c>
      <c r="KIR710" s="10" t="s">
        <v>223</v>
      </c>
      <c r="KIS710" s="10" t="s">
        <v>223</v>
      </c>
      <c r="KIT710" s="10" t="s">
        <v>223</v>
      </c>
      <c r="KIU710" s="10" t="s">
        <v>223</v>
      </c>
      <c r="KIV710" s="10" t="s">
        <v>223</v>
      </c>
      <c r="KIW710" s="10" t="s">
        <v>223</v>
      </c>
      <c r="KIX710" s="10" t="s">
        <v>223</v>
      </c>
      <c r="KIY710" s="10" t="s">
        <v>223</v>
      </c>
      <c r="KIZ710" s="10" t="s">
        <v>223</v>
      </c>
      <c r="KJA710" s="10" t="s">
        <v>223</v>
      </c>
      <c r="KJB710" s="10" t="s">
        <v>223</v>
      </c>
      <c r="KJC710" s="10" t="s">
        <v>223</v>
      </c>
      <c r="KJD710" s="10" t="s">
        <v>223</v>
      </c>
      <c r="KJE710" s="10" t="s">
        <v>223</v>
      </c>
      <c r="KJF710" s="10" t="s">
        <v>223</v>
      </c>
      <c r="KJG710" s="10" t="s">
        <v>223</v>
      </c>
      <c r="KJH710" s="10" t="s">
        <v>223</v>
      </c>
      <c r="KJI710" s="10" t="s">
        <v>223</v>
      </c>
      <c r="KJJ710" s="10" t="s">
        <v>223</v>
      </c>
      <c r="KJK710" s="10" t="s">
        <v>223</v>
      </c>
      <c r="KJL710" s="10" t="s">
        <v>223</v>
      </c>
      <c r="KJM710" s="10" t="s">
        <v>223</v>
      </c>
      <c r="KJN710" s="10" t="s">
        <v>223</v>
      </c>
      <c r="KJO710" s="10" t="s">
        <v>223</v>
      </c>
      <c r="KJP710" s="10" t="s">
        <v>223</v>
      </c>
      <c r="KJQ710" s="10" t="s">
        <v>223</v>
      </c>
      <c r="KJR710" s="10" t="s">
        <v>223</v>
      </c>
      <c r="KJS710" s="10" t="s">
        <v>223</v>
      </c>
      <c r="KJT710" s="10" t="s">
        <v>223</v>
      </c>
      <c r="KJU710" s="10" t="s">
        <v>223</v>
      </c>
      <c r="KJV710" s="10" t="s">
        <v>223</v>
      </c>
      <c r="KJW710" s="10" t="s">
        <v>223</v>
      </c>
      <c r="KJX710" s="10" t="s">
        <v>223</v>
      </c>
      <c r="KJY710" s="10" t="s">
        <v>223</v>
      </c>
      <c r="KJZ710" s="10" t="s">
        <v>223</v>
      </c>
      <c r="KKA710" s="10" t="s">
        <v>223</v>
      </c>
      <c r="KKB710" s="10" t="s">
        <v>223</v>
      </c>
      <c r="KKC710" s="10" t="s">
        <v>223</v>
      </c>
      <c r="KKD710" s="10" t="s">
        <v>223</v>
      </c>
      <c r="KKE710" s="10" t="s">
        <v>223</v>
      </c>
      <c r="KKF710" s="10" t="s">
        <v>223</v>
      </c>
      <c r="KKG710" s="10" t="s">
        <v>223</v>
      </c>
      <c r="KKH710" s="10" t="s">
        <v>223</v>
      </c>
      <c r="KKI710" s="10" t="s">
        <v>223</v>
      </c>
      <c r="KKJ710" s="10" t="s">
        <v>223</v>
      </c>
      <c r="KKK710" s="10" t="s">
        <v>223</v>
      </c>
      <c r="KKL710" s="10" t="s">
        <v>223</v>
      </c>
      <c r="KKM710" s="10" t="s">
        <v>223</v>
      </c>
      <c r="KKN710" s="10" t="s">
        <v>223</v>
      </c>
      <c r="KKO710" s="10" t="s">
        <v>223</v>
      </c>
      <c r="KKP710" s="10" t="s">
        <v>223</v>
      </c>
      <c r="KKQ710" s="10" t="s">
        <v>223</v>
      </c>
      <c r="KKR710" s="10" t="s">
        <v>223</v>
      </c>
      <c r="KKS710" s="10" t="s">
        <v>223</v>
      </c>
      <c r="KKT710" s="10" t="s">
        <v>223</v>
      </c>
      <c r="KKU710" s="10" t="s">
        <v>223</v>
      </c>
      <c r="KKV710" s="10" t="s">
        <v>223</v>
      </c>
      <c r="KKW710" s="10" t="s">
        <v>223</v>
      </c>
      <c r="KKX710" s="10" t="s">
        <v>223</v>
      </c>
      <c r="KKY710" s="10" t="s">
        <v>223</v>
      </c>
      <c r="KKZ710" s="10" t="s">
        <v>223</v>
      </c>
      <c r="KLA710" s="10" t="s">
        <v>223</v>
      </c>
      <c r="KLB710" s="10" t="s">
        <v>223</v>
      </c>
      <c r="KLC710" s="10" t="s">
        <v>223</v>
      </c>
      <c r="KLD710" s="10" t="s">
        <v>223</v>
      </c>
      <c r="KLE710" s="10" t="s">
        <v>223</v>
      </c>
      <c r="KLF710" s="10" t="s">
        <v>223</v>
      </c>
      <c r="KLG710" s="10" t="s">
        <v>223</v>
      </c>
      <c r="KLH710" s="10" t="s">
        <v>223</v>
      </c>
      <c r="KLI710" s="10" t="s">
        <v>223</v>
      </c>
      <c r="KLJ710" s="10" t="s">
        <v>223</v>
      </c>
      <c r="KLK710" s="10" t="s">
        <v>223</v>
      </c>
      <c r="KLL710" s="10" t="s">
        <v>223</v>
      </c>
      <c r="KLM710" s="10" t="s">
        <v>223</v>
      </c>
      <c r="KLN710" s="10" t="s">
        <v>223</v>
      </c>
      <c r="KLO710" s="10" t="s">
        <v>223</v>
      </c>
      <c r="KLP710" s="10" t="s">
        <v>223</v>
      </c>
      <c r="KLQ710" s="10" t="s">
        <v>223</v>
      </c>
      <c r="KLR710" s="10" t="s">
        <v>223</v>
      </c>
      <c r="KLS710" s="10" t="s">
        <v>223</v>
      </c>
      <c r="KLT710" s="10" t="s">
        <v>223</v>
      </c>
      <c r="KLU710" s="10" t="s">
        <v>223</v>
      </c>
      <c r="KLV710" s="10" t="s">
        <v>223</v>
      </c>
      <c r="KLW710" s="10" t="s">
        <v>223</v>
      </c>
      <c r="KLX710" s="10" t="s">
        <v>223</v>
      </c>
      <c r="KLY710" s="10" t="s">
        <v>223</v>
      </c>
      <c r="KLZ710" s="10" t="s">
        <v>223</v>
      </c>
      <c r="KMA710" s="10" t="s">
        <v>223</v>
      </c>
      <c r="KMB710" s="10" t="s">
        <v>223</v>
      </c>
      <c r="KMC710" s="10" t="s">
        <v>223</v>
      </c>
      <c r="KMD710" s="10" t="s">
        <v>223</v>
      </c>
      <c r="KME710" s="10" t="s">
        <v>223</v>
      </c>
      <c r="KMF710" s="10" t="s">
        <v>223</v>
      </c>
      <c r="KMG710" s="10" t="s">
        <v>223</v>
      </c>
      <c r="KMH710" s="10" t="s">
        <v>223</v>
      </c>
      <c r="KMI710" s="10" t="s">
        <v>223</v>
      </c>
      <c r="KMJ710" s="10" t="s">
        <v>223</v>
      </c>
      <c r="KMK710" s="10" t="s">
        <v>223</v>
      </c>
      <c r="KML710" s="10" t="s">
        <v>223</v>
      </c>
      <c r="KMM710" s="10" t="s">
        <v>223</v>
      </c>
      <c r="KMN710" s="10" t="s">
        <v>223</v>
      </c>
      <c r="KMO710" s="10" t="s">
        <v>223</v>
      </c>
      <c r="KMP710" s="10" t="s">
        <v>223</v>
      </c>
      <c r="KMQ710" s="10" t="s">
        <v>223</v>
      </c>
      <c r="KMR710" s="10" t="s">
        <v>223</v>
      </c>
      <c r="KMS710" s="10" t="s">
        <v>223</v>
      </c>
      <c r="KMT710" s="10" t="s">
        <v>223</v>
      </c>
      <c r="KMU710" s="10" t="s">
        <v>223</v>
      </c>
      <c r="KMV710" s="10" t="s">
        <v>223</v>
      </c>
      <c r="KMW710" s="10" t="s">
        <v>223</v>
      </c>
      <c r="KMX710" s="10" t="s">
        <v>223</v>
      </c>
      <c r="KMY710" s="10" t="s">
        <v>223</v>
      </c>
      <c r="KMZ710" s="10" t="s">
        <v>223</v>
      </c>
      <c r="KNA710" s="10" t="s">
        <v>223</v>
      </c>
      <c r="KNB710" s="10" t="s">
        <v>223</v>
      </c>
      <c r="KNC710" s="10" t="s">
        <v>223</v>
      </c>
      <c r="KND710" s="10" t="s">
        <v>223</v>
      </c>
      <c r="KNE710" s="10" t="s">
        <v>223</v>
      </c>
      <c r="KNF710" s="10" t="s">
        <v>223</v>
      </c>
      <c r="KNG710" s="10" t="s">
        <v>223</v>
      </c>
      <c r="KNH710" s="10" t="s">
        <v>223</v>
      </c>
      <c r="KNI710" s="10" t="s">
        <v>223</v>
      </c>
      <c r="KNJ710" s="10" t="s">
        <v>223</v>
      </c>
      <c r="KNK710" s="10" t="s">
        <v>223</v>
      </c>
      <c r="KNL710" s="10" t="s">
        <v>223</v>
      </c>
      <c r="KNM710" s="10" t="s">
        <v>223</v>
      </c>
      <c r="KNN710" s="10" t="s">
        <v>223</v>
      </c>
      <c r="KNO710" s="10" t="s">
        <v>223</v>
      </c>
      <c r="KNP710" s="10" t="s">
        <v>223</v>
      </c>
      <c r="KNQ710" s="10" t="s">
        <v>223</v>
      </c>
      <c r="KNR710" s="10" t="s">
        <v>223</v>
      </c>
      <c r="KNS710" s="10" t="s">
        <v>223</v>
      </c>
      <c r="KNT710" s="10" t="s">
        <v>223</v>
      </c>
      <c r="KNU710" s="10" t="s">
        <v>223</v>
      </c>
      <c r="KNV710" s="10" t="s">
        <v>223</v>
      </c>
      <c r="KNW710" s="10" t="s">
        <v>223</v>
      </c>
      <c r="KNX710" s="10" t="s">
        <v>223</v>
      </c>
      <c r="KNY710" s="10" t="s">
        <v>223</v>
      </c>
      <c r="KNZ710" s="10" t="s">
        <v>223</v>
      </c>
      <c r="KOA710" s="10" t="s">
        <v>223</v>
      </c>
      <c r="KOB710" s="10" t="s">
        <v>223</v>
      </c>
      <c r="KOC710" s="10" t="s">
        <v>223</v>
      </c>
      <c r="KOD710" s="10" t="s">
        <v>223</v>
      </c>
      <c r="KOE710" s="10" t="s">
        <v>223</v>
      </c>
      <c r="KOF710" s="10" t="s">
        <v>223</v>
      </c>
      <c r="KOG710" s="10" t="s">
        <v>223</v>
      </c>
      <c r="KOH710" s="10" t="s">
        <v>223</v>
      </c>
      <c r="KOI710" s="10" t="s">
        <v>223</v>
      </c>
      <c r="KOJ710" s="10" t="s">
        <v>223</v>
      </c>
      <c r="KOK710" s="10" t="s">
        <v>223</v>
      </c>
      <c r="KOL710" s="10" t="s">
        <v>223</v>
      </c>
      <c r="KOM710" s="10" t="s">
        <v>223</v>
      </c>
      <c r="KON710" s="10" t="s">
        <v>223</v>
      </c>
      <c r="KOO710" s="10" t="s">
        <v>223</v>
      </c>
      <c r="KOP710" s="10" t="s">
        <v>223</v>
      </c>
      <c r="KOQ710" s="10" t="s">
        <v>223</v>
      </c>
      <c r="KOR710" s="10" t="s">
        <v>223</v>
      </c>
      <c r="KOS710" s="10" t="s">
        <v>223</v>
      </c>
      <c r="KOT710" s="10" t="s">
        <v>223</v>
      </c>
      <c r="KOU710" s="10" t="s">
        <v>223</v>
      </c>
      <c r="KOV710" s="10" t="s">
        <v>223</v>
      </c>
      <c r="KOW710" s="10" t="s">
        <v>223</v>
      </c>
      <c r="KOX710" s="10" t="s">
        <v>223</v>
      </c>
      <c r="KOY710" s="10" t="s">
        <v>223</v>
      </c>
      <c r="KOZ710" s="10" t="s">
        <v>223</v>
      </c>
      <c r="KPA710" s="10" t="s">
        <v>223</v>
      </c>
      <c r="KPB710" s="10" t="s">
        <v>223</v>
      </c>
      <c r="KPC710" s="10" t="s">
        <v>223</v>
      </c>
      <c r="KPD710" s="10" t="s">
        <v>223</v>
      </c>
      <c r="KPE710" s="10" t="s">
        <v>223</v>
      </c>
      <c r="KPF710" s="10" t="s">
        <v>223</v>
      </c>
      <c r="KPG710" s="10" t="s">
        <v>223</v>
      </c>
      <c r="KPH710" s="10" t="s">
        <v>223</v>
      </c>
      <c r="KPI710" s="10" t="s">
        <v>223</v>
      </c>
      <c r="KPJ710" s="10" t="s">
        <v>223</v>
      </c>
      <c r="KPK710" s="10" t="s">
        <v>223</v>
      </c>
      <c r="KPL710" s="10" t="s">
        <v>223</v>
      </c>
      <c r="KPM710" s="10" t="s">
        <v>223</v>
      </c>
      <c r="KPN710" s="10" t="s">
        <v>223</v>
      </c>
      <c r="KPO710" s="10" t="s">
        <v>223</v>
      </c>
      <c r="KPP710" s="10" t="s">
        <v>223</v>
      </c>
      <c r="KPQ710" s="10" t="s">
        <v>223</v>
      </c>
      <c r="KPR710" s="10" t="s">
        <v>223</v>
      </c>
      <c r="KPS710" s="10" t="s">
        <v>223</v>
      </c>
      <c r="KPT710" s="10" t="s">
        <v>223</v>
      </c>
      <c r="KPU710" s="10" t="s">
        <v>223</v>
      </c>
      <c r="KPV710" s="10" t="s">
        <v>223</v>
      </c>
      <c r="KPW710" s="10" t="s">
        <v>223</v>
      </c>
      <c r="KPX710" s="10" t="s">
        <v>223</v>
      </c>
      <c r="KPY710" s="10" t="s">
        <v>223</v>
      </c>
      <c r="KPZ710" s="10" t="s">
        <v>223</v>
      </c>
      <c r="KQA710" s="10" t="s">
        <v>223</v>
      </c>
      <c r="KQB710" s="10" t="s">
        <v>223</v>
      </c>
      <c r="KQC710" s="10" t="s">
        <v>223</v>
      </c>
      <c r="KQD710" s="10" t="s">
        <v>223</v>
      </c>
      <c r="KQE710" s="10" t="s">
        <v>223</v>
      </c>
      <c r="KQF710" s="10" t="s">
        <v>223</v>
      </c>
      <c r="KQG710" s="10" t="s">
        <v>223</v>
      </c>
      <c r="KQH710" s="10" t="s">
        <v>223</v>
      </c>
      <c r="KQI710" s="10" t="s">
        <v>223</v>
      </c>
      <c r="KQJ710" s="10" t="s">
        <v>223</v>
      </c>
      <c r="KQK710" s="10" t="s">
        <v>223</v>
      </c>
      <c r="KQL710" s="10" t="s">
        <v>223</v>
      </c>
      <c r="KQM710" s="10" t="s">
        <v>223</v>
      </c>
      <c r="KQN710" s="10" t="s">
        <v>223</v>
      </c>
      <c r="KQO710" s="10" t="s">
        <v>223</v>
      </c>
      <c r="KQP710" s="10" t="s">
        <v>223</v>
      </c>
      <c r="KQQ710" s="10" t="s">
        <v>223</v>
      </c>
      <c r="KQR710" s="10" t="s">
        <v>223</v>
      </c>
      <c r="KQS710" s="10" t="s">
        <v>223</v>
      </c>
      <c r="KQT710" s="10" t="s">
        <v>223</v>
      </c>
      <c r="KQU710" s="10" t="s">
        <v>223</v>
      </c>
      <c r="KQV710" s="10" t="s">
        <v>223</v>
      </c>
      <c r="KQW710" s="10" t="s">
        <v>223</v>
      </c>
      <c r="KQX710" s="10" t="s">
        <v>223</v>
      </c>
      <c r="KQY710" s="10" t="s">
        <v>223</v>
      </c>
      <c r="KQZ710" s="10" t="s">
        <v>223</v>
      </c>
      <c r="KRA710" s="10" t="s">
        <v>223</v>
      </c>
      <c r="KRB710" s="10" t="s">
        <v>223</v>
      </c>
      <c r="KRC710" s="10" t="s">
        <v>223</v>
      </c>
      <c r="KRD710" s="10" t="s">
        <v>223</v>
      </c>
      <c r="KRE710" s="10" t="s">
        <v>223</v>
      </c>
      <c r="KRF710" s="10" t="s">
        <v>223</v>
      </c>
      <c r="KRG710" s="10" t="s">
        <v>223</v>
      </c>
      <c r="KRH710" s="10" t="s">
        <v>223</v>
      </c>
      <c r="KRI710" s="10" t="s">
        <v>223</v>
      </c>
      <c r="KRJ710" s="10" t="s">
        <v>223</v>
      </c>
      <c r="KRK710" s="10" t="s">
        <v>223</v>
      </c>
      <c r="KRL710" s="10" t="s">
        <v>223</v>
      </c>
      <c r="KRM710" s="10" t="s">
        <v>223</v>
      </c>
      <c r="KRN710" s="10" t="s">
        <v>223</v>
      </c>
      <c r="KRO710" s="10" t="s">
        <v>223</v>
      </c>
      <c r="KRP710" s="10" t="s">
        <v>223</v>
      </c>
      <c r="KRQ710" s="10" t="s">
        <v>223</v>
      </c>
      <c r="KRR710" s="10" t="s">
        <v>223</v>
      </c>
      <c r="KRS710" s="10" t="s">
        <v>223</v>
      </c>
      <c r="KRT710" s="10" t="s">
        <v>223</v>
      </c>
      <c r="KRU710" s="10" t="s">
        <v>223</v>
      </c>
      <c r="KRV710" s="10" t="s">
        <v>223</v>
      </c>
      <c r="KRW710" s="10" t="s">
        <v>223</v>
      </c>
      <c r="KRX710" s="10" t="s">
        <v>223</v>
      </c>
      <c r="KRY710" s="10" t="s">
        <v>223</v>
      </c>
      <c r="KRZ710" s="10" t="s">
        <v>223</v>
      </c>
      <c r="KSA710" s="10" t="s">
        <v>223</v>
      </c>
      <c r="KSB710" s="10" t="s">
        <v>223</v>
      </c>
      <c r="KSC710" s="10" t="s">
        <v>223</v>
      </c>
      <c r="KSD710" s="10" t="s">
        <v>223</v>
      </c>
      <c r="KSE710" s="10" t="s">
        <v>223</v>
      </c>
      <c r="KSF710" s="10" t="s">
        <v>223</v>
      </c>
      <c r="KSG710" s="10" t="s">
        <v>223</v>
      </c>
      <c r="KSH710" s="10" t="s">
        <v>223</v>
      </c>
      <c r="KSI710" s="10" t="s">
        <v>223</v>
      </c>
      <c r="KSJ710" s="10" t="s">
        <v>223</v>
      </c>
      <c r="KSK710" s="10" t="s">
        <v>223</v>
      </c>
      <c r="KSL710" s="10" t="s">
        <v>223</v>
      </c>
      <c r="KSM710" s="10" t="s">
        <v>223</v>
      </c>
      <c r="KSN710" s="10" t="s">
        <v>223</v>
      </c>
      <c r="KSO710" s="10" t="s">
        <v>223</v>
      </c>
      <c r="KSP710" s="10" t="s">
        <v>223</v>
      </c>
      <c r="KSQ710" s="10" t="s">
        <v>223</v>
      </c>
      <c r="KSR710" s="10" t="s">
        <v>223</v>
      </c>
      <c r="KSS710" s="10" t="s">
        <v>223</v>
      </c>
      <c r="KST710" s="10" t="s">
        <v>223</v>
      </c>
      <c r="KSU710" s="10" t="s">
        <v>223</v>
      </c>
      <c r="KSV710" s="10" t="s">
        <v>223</v>
      </c>
      <c r="KSW710" s="10" t="s">
        <v>223</v>
      </c>
      <c r="KSX710" s="10" t="s">
        <v>223</v>
      </c>
      <c r="KSY710" s="10" t="s">
        <v>223</v>
      </c>
      <c r="KSZ710" s="10" t="s">
        <v>223</v>
      </c>
      <c r="KTA710" s="10" t="s">
        <v>223</v>
      </c>
      <c r="KTB710" s="10" t="s">
        <v>223</v>
      </c>
      <c r="KTC710" s="10" t="s">
        <v>223</v>
      </c>
      <c r="KTD710" s="10" t="s">
        <v>223</v>
      </c>
      <c r="KTE710" s="10" t="s">
        <v>223</v>
      </c>
      <c r="KTF710" s="10" t="s">
        <v>223</v>
      </c>
      <c r="KTG710" s="10" t="s">
        <v>223</v>
      </c>
      <c r="KTH710" s="10" t="s">
        <v>223</v>
      </c>
      <c r="KTI710" s="10" t="s">
        <v>223</v>
      </c>
      <c r="KTJ710" s="10" t="s">
        <v>223</v>
      </c>
      <c r="KTK710" s="10" t="s">
        <v>223</v>
      </c>
      <c r="KTL710" s="10" t="s">
        <v>223</v>
      </c>
      <c r="KTM710" s="10" t="s">
        <v>223</v>
      </c>
      <c r="KTN710" s="10" t="s">
        <v>223</v>
      </c>
      <c r="KTO710" s="10" t="s">
        <v>223</v>
      </c>
      <c r="KTP710" s="10" t="s">
        <v>223</v>
      </c>
      <c r="KTQ710" s="10" t="s">
        <v>223</v>
      </c>
      <c r="KTR710" s="10" t="s">
        <v>223</v>
      </c>
      <c r="KTS710" s="10" t="s">
        <v>223</v>
      </c>
      <c r="KTT710" s="10" t="s">
        <v>223</v>
      </c>
      <c r="KTU710" s="10" t="s">
        <v>223</v>
      </c>
      <c r="KTV710" s="10" t="s">
        <v>223</v>
      </c>
      <c r="KTW710" s="10" t="s">
        <v>223</v>
      </c>
      <c r="KTX710" s="10" t="s">
        <v>223</v>
      </c>
      <c r="KTY710" s="10" t="s">
        <v>223</v>
      </c>
      <c r="KTZ710" s="10" t="s">
        <v>223</v>
      </c>
      <c r="KUA710" s="10" t="s">
        <v>223</v>
      </c>
      <c r="KUB710" s="10" t="s">
        <v>223</v>
      </c>
      <c r="KUC710" s="10" t="s">
        <v>223</v>
      </c>
      <c r="KUD710" s="10" t="s">
        <v>223</v>
      </c>
      <c r="KUE710" s="10" t="s">
        <v>223</v>
      </c>
      <c r="KUF710" s="10" t="s">
        <v>223</v>
      </c>
      <c r="KUG710" s="10" t="s">
        <v>223</v>
      </c>
      <c r="KUH710" s="10" t="s">
        <v>223</v>
      </c>
      <c r="KUI710" s="10" t="s">
        <v>223</v>
      </c>
      <c r="KUJ710" s="10" t="s">
        <v>223</v>
      </c>
      <c r="KUK710" s="10" t="s">
        <v>223</v>
      </c>
      <c r="KUL710" s="10" t="s">
        <v>223</v>
      </c>
      <c r="KUM710" s="10" t="s">
        <v>223</v>
      </c>
      <c r="KUN710" s="10" t="s">
        <v>223</v>
      </c>
      <c r="KUO710" s="10" t="s">
        <v>223</v>
      </c>
      <c r="KUP710" s="10" t="s">
        <v>223</v>
      </c>
      <c r="KUQ710" s="10" t="s">
        <v>223</v>
      </c>
      <c r="KUR710" s="10" t="s">
        <v>223</v>
      </c>
      <c r="KUS710" s="10" t="s">
        <v>223</v>
      </c>
      <c r="KUT710" s="10" t="s">
        <v>223</v>
      </c>
      <c r="KUU710" s="10" t="s">
        <v>223</v>
      </c>
      <c r="KUV710" s="10" t="s">
        <v>223</v>
      </c>
      <c r="KUW710" s="10" t="s">
        <v>223</v>
      </c>
      <c r="KUX710" s="10" t="s">
        <v>223</v>
      </c>
      <c r="KUY710" s="10" t="s">
        <v>223</v>
      </c>
      <c r="KUZ710" s="10" t="s">
        <v>223</v>
      </c>
      <c r="KVA710" s="10" t="s">
        <v>223</v>
      </c>
      <c r="KVB710" s="10" t="s">
        <v>223</v>
      </c>
      <c r="KVC710" s="10" t="s">
        <v>223</v>
      </c>
      <c r="KVD710" s="10" t="s">
        <v>223</v>
      </c>
      <c r="KVE710" s="10" t="s">
        <v>223</v>
      </c>
      <c r="KVF710" s="10" t="s">
        <v>223</v>
      </c>
      <c r="KVG710" s="10" t="s">
        <v>223</v>
      </c>
      <c r="KVH710" s="10" t="s">
        <v>223</v>
      </c>
      <c r="KVI710" s="10" t="s">
        <v>223</v>
      </c>
      <c r="KVJ710" s="10" t="s">
        <v>223</v>
      </c>
      <c r="KVK710" s="10" t="s">
        <v>223</v>
      </c>
      <c r="KVL710" s="10" t="s">
        <v>223</v>
      </c>
      <c r="KVM710" s="10" t="s">
        <v>223</v>
      </c>
      <c r="KVN710" s="10" t="s">
        <v>223</v>
      </c>
      <c r="KVO710" s="10" t="s">
        <v>223</v>
      </c>
      <c r="KVP710" s="10" t="s">
        <v>223</v>
      </c>
      <c r="KVQ710" s="10" t="s">
        <v>223</v>
      </c>
      <c r="KVR710" s="10" t="s">
        <v>223</v>
      </c>
      <c r="KVS710" s="10" t="s">
        <v>223</v>
      </c>
      <c r="KVT710" s="10" t="s">
        <v>223</v>
      </c>
      <c r="KVU710" s="10" t="s">
        <v>223</v>
      </c>
      <c r="KVV710" s="10" t="s">
        <v>223</v>
      </c>
      <c r="KVW710" s="10" t="s">
        <v>223</v>
      </c>
      <c r="KVX710" s="10" t="s">
        <v>223</v>
      </c>
      <c r="KVY710" s="10" t="s">
        <v>223</v>
      </c>
      <c r="KVZ710" s="10" t="s">
        <v>223</v>
      </c>
      <c r="KWA710" s="10" t="s">
        <v>223</v>
      </c>
      <c r="KWB710" s="10" t="s">
        <v>223</v>
      </c>
      <c r="KWC710" s="10" t="s">
        <v>223</v>
      </c>
      <c r="KWD710" s="10" t="s">
        <v>223</v>
      </c>
      <c r="KWE710" s="10" t="s">
        <v>223</v>
      </c>
      <c r="KWF710" s="10" t="s">
        <v>223</v>
      </c>
      <c r="KWG710" s="10" t="s">
        <v>223</v>
      </c>
      <c r="KWH710" s="10" t="s">
        <v>223</v>
      </c>
      <c r="KWI710" s="10" t="s">
        <v>223</v>
      </c>
      <c r="KWJ710" s="10" t="s">
        <v>223</v>
      </c>
      <c r="KWK710" s="10" t="s">
        <v>223</v>
      </c>
      <c r="KWL710" s="10" t="s">
        <v>223</v>
      </c>
      <c r="KWM710" s="10" t="s">
        <v>223</v>
      </c>
      <c r="KWN710" s="10" t="s">
        <v>223</v>
      </c>
      <c r="KWO710" s="10" t="s">
        <v>223</v>
      </c>
      <c r="KWP710" s="10" t="s">
        <v>223</v>
      </c>
      <c r="KWQ710" s="10" t="s">
        <v>223</v>
      </c>
      <c r="KWR710" s="10" t="s">
        <v>223</v>
      </c>
      <c r="KWS710" s="10" t="s">
        <v>223</v>
      </c>
      <c r="KWT710" s="10" t="s">
        <v>223</v>
      </c>
      <c r="KWU710" s="10" t="s">
        <v>223</v>
      </c>
      <c r="KWV710" s="10" t="s">
        <v>223</v>
      </c>
      <c r="KWW710" s="10" t="s">
        <v>223</v>
      </c>
      <c r="KWX710" s="10" t="s">
        <v>223</v>
      </c>
      <c r="KWY710" s="10" t="s">
        <v>223</v>
      </c>
      <c r="KWZ710" s="10" t="s">
        <v>223</v>
      </c>
      <c r="KXA710" s="10" t="s">
        <v>223</v>
      </c>
      <c r="KXB710" s="10" t="s">
        <v>223</v>
      </c>
      <c r="KXC710" s="10" t="s">
        <v>223</v>
      </c>
      <c r="KXD710" s="10" t="s">
        <v>223</v>
      </c>
      <c r="KXE710" s="10" t="s">
        <v>223</v>
      </c>
      <c r="KXF710" s="10" t="s">
        <v>223</v>
      </c>
      <c r="KXG710" s="10" t="s">
        <v>223</v>
      </c>
      <c r="KXH710" s="10" t="s">
        <v>223</v>
      </c>
      <c r="KXI710" s="10" t="s">
        <v>223</v>
      </c>
      <c r="KXJ710" s="10" t="s">
        <v>223</v>
      </c>
      <c r="KXK710" s="10" t="s">
        <v>223</v>
      </c>
      <c r="KXL710" s="10" t="s">
        <v>223</v>
      </c>
      <c r="KXM710" s="10" t="s">
        <v>223</v>
      </c>
      <c r="KXN710" s="10" t="s">
        <v>223</v>
      </c>
      <c r="KXO710" s="10" t="s">
        <v>223</v>
      </c>
      <c r="KXP710" s="10" t="s">
        <v>223</v>
      </c>
      <c r="KXQ710" s="10" t="s">
        <v>223</v>
      </c>
      <c r="KXR710" s="10" t="s">
        <v>223</v>
      </c>
      <c r="KXS710" s="10" t="s">
        <v>223</v>
      </c>
      <c r="KXT710" s="10" t="s">
        <v>223</v>
      </c>
      <c r="KXU710" s="10" t="s">
        <v>223</v>
      </c>
      <c r="KXV710" s="10" t="s">
        <v>223</v>
      </c>
      <c r="KXW710" s="10" t="s">
        <v>223</v>
      </c>
      <c r="KXX710" s="10" t="s">
        <v>223</v>
      </c>
      <c r="KXY710" s="10" t="s">
        <v>223</v>
      </c>
      <c r="KXZ710" s="10" t="s">
        <v>223</v>
      </c>
      <c r="KYA710" s="10" t="s">
        <v>223</v>
      </c>
      <c r="KYB710" s="10" t="s">
        <v>223</v>
      </c>
      <c r="KYC710" s="10" t="s">
        <v>223</v>
      </c>
      <c r="KYD710" s="10" t="s">
        <v>223</v>
      </c>
      <c r="KYE710" s="10" t="s">
        <v>223</v>
      </c>
      <c r="KYF710" s="10" t="s">
        <v>223</v>
      </c>
      <c r="KYG710" s="10" t="s">
        <v>223</v>
      </c>
      <c r="KYH710" s="10" t="s">
        <v>223</v>
      </c>
      <c r="KYI710" s="10" t="s">
        <v>223</v>
      </c>
      <c r="KYJ710" s="10" t="s">
        <v>223</v>
      </c>
      <c r="KYK710" s="10" t="s">
        <v>223</v>
      </c>
      <c r="KYL710" s="10" t="s">
        <v>223</v>
      </c>
      <c r="KYM710" s="10" t="s">
        <v>223</v>
      </c>
      <c r="KYN710" s="10" t="s">
        <v>223</v>
      </c>
      <c r="KYO710" s="10" t="s">
        <v>223</v>
      </c>
      <c r="KYP710" s="10" t="s">
        <v>223</v>
      </c>
      <c r="KYQ710" s="10" t="s">
        <v>223</v>
      </c>
      <c r="KYR710" s="10" t="s">
        <v>223</v>
      </c>
      <c r="KYS710" s="10" t="s">
        <v>223</v>
      </c>
      <c r="KYT710" s="10" t="s">
        <v>223</v>
      </c>
      <c r="KYU710" s="10" t="s">
        <v>223</v>
      </c>
      <c r="KYV710" s="10" t="s">
        <v>223</v>
      </c>
      <c r="KYW710" s="10" t="s">
        <v>223</v>
      </c>
      <c r="KYX710" s="10" t="s">
        <v>223</v>
      </c>
      <c r="KYY710" s="10" t="s">
        <v>223</v>
      </c>
      <c r="KYZ710" s="10" t="s">
        <v>223</v>
      </c>
      <c r="KZA710" s="10" t="s">
        <v>223</v>
      </c>
      <c r="KZB710" s="10" t="s">
        <v>223</v>
      </c>
      <c r="KZC710" s="10" t="s">
        <v>223</v>
      </c>
      <c r="KZD710" s="10" t="s">
        <v>223</v>
      </c>
      <c r="KZE710" s="10" t="s">
        <v>223</v>
      </c>
      <c r="KZF710" s="10" t="s">
        <v>223</v>
      </c>
      <c r="KZG710" s="10" t="s">
        <v>223</v>
      </c>
      <c r="KZH710" s="10" t="s">
        <v>223</v>
      </c>
      <c r="KZI710" s="10" t="s">
        <v>223</v>
      </c>
      <c r="KZJ710" s="10" t="s">
        <v>223</v>
      </c>
      <c r="KZK710" s="10" t="s">
        <v>223</v>
      </c>
      <c r="KZL710" s="10" t="s">
        <v>223</v>
      </c>
      <c r="KZM710" s="10" t="s">
        <v>223</v>
      </c>
      <c r="KZN710" s="10" t="s">
        <v>223</v>
      </c>
      <c r="KZO710" s="10" t="s">
        <v>223</v>
      </c>
      <c r="KZP710" s="10" t="s">
        <v>223</v>
      </c>
      <c r="KZQ710" s="10" t="s">
        <v>223</v>
      </c>
      <c r="KZR710" s="10" t="s">
        <v>223</v>
      </c>
      <c r="KZS710" s="10" t="s">
        <v>223</v>
      </c>
      <c r="KZT710" s="10" t="s">
        <v>223</v>
      </c>
      <c r="KZU710" s="10" t="s">
        <v>223</v>
      </c>
      <c r="KZV710" s="10" t="s">
        <v>223</v>
      </c>
      <c r="KZW710" s="10" t="s">
        <v>223</v>
      </c>
      <c r="KZX710" s="10" t="s">
        <v>223</v>
      </c>
      <c r="KZY710" s="10" t="s">
        <v>223</v>
      </c>
      <c r="KZZ710" s="10" t="s">
        <v>223</v>
      </c>
      <c r="LAA710" s="10" t="s">
        <v>223</v>
      </c>
      <c r="LAB710" s="10" t="s">
        <v>223</v>
      </c>
      <c r="LAC710" s="10" t="s">
        <v>223</v>
      </c>
      <c r="LAD710" s="10" t="s">
        <v>223</v>
      </c>
      <c r="LAE710" s="10" t="s">
        <v>223</v>
      </c>
      <c r="LAF710" s="10" t="s">
        <v>223</v>
      </c>
      <c r="LAG710" s="10" t="s">
        <v>223</v>
      </c>
      <c r="LAH710" s="10" t="s">
        <v>223</v>
      </c>
      <c r="LAI710" s="10" t="s">
        <v>223</v>
      </c>
      <c r="LAJ710" s="10" t="s">
        <v>223</v>
      </c>
      <c r="LAK710" s="10" t="s">
        <v>223</v>
      </c>
      <c r="LAL710" s="10" t="s">
        <v>223</v>
      </c>
      <c r="LAM710" s="10" t="s">
        <v>223</v>
      </c>
      <c r="LAN710" s="10" t="s">
        <v>223</v>
      </c>
      <c r="LAO710" s="10" t="s">
        <v>223</v>
      </c>
      <c r="LAP710" s="10" t="s">
        <v>223</v>
      </c>
      <c r="LAQ710" s="10" t="s">
        <v>223</v>
      </c>
      <c r="LAR710" s="10" t="s">
        <v>223</v>
      </c>
      <c r="LAS710" s="10" t="s">
        <v>223</v>
      </c>
      <c r="LAT710" s="10" t="s">
        <v>223</v>
      </c>
      <c r="LAU710" s="10" t="s">
        <v>223</v>
      </c>
      <c r="LAV710" s="10" t="s">
        <v>223</v>
      </c>
      <c r="LAW710" s="10" t="s">
        <v>223</v>
      </c>
      <c r="LAX710" s="10" t="s">
        <v>223</v>
      </c>
      <c r="LAY710" s="10" t="s">
        <v>223</v>
      </c>
      <c r="LAZ710" s="10" t="s">
        <v>223</v>
      </c>
      <c r="LBA710" s="10" t="s">
        <v>223</v>
      </c>
      <c r="LBB710" s="10" t="s">
        <v>223</v>
      </c>
      <c r="LBC710" s="10" t="s">
        <v>223</v>
      </c>
      <c r="LBD710" s="10" t="s">
        <v>223</v>
      </c>
      <c r="LBE710" s="10" t="s">
        <v>223</v>
      </c>
      <c r="LBF710" s="10" t="s">
        <v>223</v>
      </c>
      <c r="LBG710" s="10" t="s">
        <v>223</v>
      </c>
      <c r="LBH710" s="10" t="s">
        <v>223</v>
      </c>
      <c r="LBI710" s="10" t="s">
        <v>223</v>
      </c>
      <c r="LBJ710" s="10" t="s">
        <v>223</v>
      </c>
      <c r="LBK710" s="10" t="s">
        <v>223</v>
      </c>
      <c r="LBL710" s="10" t="s">
        <v>223</v>
      </c>
      <c r="LBM710" s="10" t="s">
        <v>223</v>
      </c>
      <c r="LBN710" s="10" t="s">
        <v>223</v>
      </c>
      <c r="LBO710" s="10" t="s">
        <v>223</v>
      </c>
      <c r="LBP710" s="10" t="s">
        <v>223</v>
      </c>
      <c r="LBQ710" s="10" t="s">
        <v>223</v>
      </c>
      <c r="LBR710" s="10" t="s">
        <v>223</v>
      </c>
      <c r="LBS710" s="10" t="s">
        <v>223</v>
      </c>
      <c r="LBT710" s="10" t="s">
        <v>223</v>
      </c>
      <c r="LBU710" s="10" t="s">
        <v>223</v>
      </c>
      <c r="LBV710" s="10" t="s">
        <v>223</v>
      </c>
      <c r="LBW710" s="10" t="s">
        <v>223</v>
      </c>
      <c r="LBX710" s="10" t="s">
        <v>223</v>
      </c>
      <c r="LBY710" s="10" t="s">
        <v>223</v>
      </c>
      <c r="LBZ710" s="10" t="s">
        <v>223</v>
      </c>
      <c r="LCA710" s="10" t="s">
        <v>223</v>
      </c>
      <c r="LCB710" s="10" t="s">
        <v>223</v>
      </c>
      <c r="LCC710" s="10" t="s">
        <v>223</v>
      </c>
      <c r="LCD710" s="10" t="s">
        <v>223</v>
      </c>
      <c r="LCE710" s="10" t="s">
        <v>223</v>
      </c>
      <c r="LCF710" s="10" t="s">
        <v>223</v>
      </c>
      <c r="LCG710" s="10" t="s">
        <v>223</v>
      </c>
      <c r="LCH710" s="10" t="s">
        <v>223</v>
      </c>
      <c r="LCI710" s="10" t="s">
        <v>223</v>
      </c>
      <c r="LCJ710" s="10" t="s">
        <v>223</v>
      </c>
      <c r="LCK710" s="10" t="s">
        <v>223</v>
      </c>
      <c r="LCL710" s="10" t="s">
        <v>223</v>
      </c>
      <c r="LCM710" s="10" t="s">
        <v>223</v>
      </c>
      <c r="LCN710" s="10" t="s">
        <v>223</v>
      </c>
      <c r="LCO710" s="10" t="s">
        <v>223</v>
      </c>
      <c r="LCP710" s="10" t="s">
        <v>223</v>
      </c>
      <c r="LCQ710" s="10" t="s">
        <v>223</v>
      </c>
      <c r="LCR710" s="10" t="s">
        <v>223</v>
      </c>
      <c r="LCS710" s="10" t="s">
        <v>223</v>
      </c>
      <c r="LCT710" s="10" t="s">
        <v>223</v>
      </c>
      <c r="LCU710" s="10" t="s">
        <v>223</v>
      </c>
      <c r="LCV710" s="10" t="s">
        <v>223</v>
      </c>
      <c r="LCW710" s="10" t="s">
        <v>223</v>
      </c>
      <c r="LCX710" s="10" t="s">
        <v>223</v>
      </c>
      <c r="LCY710" s="10" t="s">
        <v>223</v>
      </c>
      <c r="LCZ710" s="10" t="s">
        <v>223</v>
      </c>
      <c r="LDA710" s="10" t="s">
        <v>223</v>
      </c>
      <c r="LDB710" s="10" t="s">
        <v>223</v>
      </c>
      <c r="LDC710" s="10" t="s">
        <v>223</v>
      </c>
      <c r="LDD710" s="10" t="s">
        <v>223</v>
      </c>
      <c r="LDE710" s="10" t="s">
        <v>223</v>
      </c>
      <c r="LDF710" s="10" t="s">
        <v>223</v>
      </c>
      <c r="LDG710" s="10" t="s">
        <v>223</v>
      </c>
      <c r="LDH710" s="10" t="s">
        <v>223</v>
      </c>
      <c r="LDI710" s="10" t="s">
        <v>223</v>
      </c>
      <c r="LDJ710" s="10" t="s">
        <v>223</v>
      </c>
      <c r="LDK710" s="10" t="s">
        <v>223</v>
      </c>
      <c r="LDL710" s="10" t="s">
        <v>223</v>
      </c>
      <c r="LDM710" s="10" t="s">
        <v>223</v>
      </c>
      <c r="LDN710" s="10" t="s">
        <v>223</v>
      </c>
      <c r="LDO710" s="10" t="s">
        <v>223</v>
      </c>
      <c r="LDP710" s="10" t="s">
        <v>223</v>
      </c>
      <c r="LDQ710" s="10" t="s">
        <v>223</v>
      </c>
      <c r="LDR710" s="10" t="s">
        <v>223</v>
      </c>
      <c r="LDS710" s="10" t="s">
        <v>223</v>
      </c>
      <c r="LDT710" s="10" t="s">
        <v>223</v>
      </c>
      <c r="LDU710" s="10" t="s">
        <v>223</v>
      </c>
      <c r="LDV710" s="10" t="s">
        <v>223</v>
      </c>
      <c r="LDW710" s="10" t="s">
        <v>223</v>
      </c>
      <c r="LDX710" s="10" t="s">
        <v>223</v>
      </c>
      <c r="LDY710" s="10" t="s">
        <v>223</v>
      </c>
      <c r="LDZ710" s="10" t="s">
        <v>223</v>
      </c>
      <c r="LEA710" s="10" t="s">
        <v>223</v>
      </c>
      <c r="LEB710" s="10" t="s">
        <v>223</v>
      </c>
      <c r="LEC710" s="10" t="s">
        <v>223</v>
      </c>
      <c r="LED710" s="10" t="s">
        <v>223</v>
      </c>
      <c r="LEE710" s="10" t="s">
        <v>223</v>
      </c>
      <c r="LEF710" s="10" t="s">
        <v>223</v>
      </c>
      <c r="LEG710" s="10" t="s">
        <v>223</v>
      </c>
      <c r="LEH710" s="10" t="s">
        <v>223</v>
      </c>
      <c r="LEI710" s="10" t="s">
        <v>223</v>
      </c>
      <c r="LEJ710" s="10" t="s">
        <v>223</v>
      </c>
      <c r="LEK710" s="10" t="s">
        <v>223</v>
      </c>
      <c r="LEL710" s="10" t="s">
        <v>223</v>
      </c>
      <c r="LEM710" s="10" t="s">
        <v>223</v>
      </c>
      <c r="LEN710" s="10" t="s">
        <v>223</v>
      </c>
      <c r="LEO710" s="10" t="s">
        <v>223</v>
      </c>
      <c r="LEP710" s="10" t="s">
        <v>223</v>
      </c>
      <c r="LEQ710" s="10" t="s">
        <v>223</v>
      </c>
      <c r="LER710" s="10" t="s">
        <v>223</v>
      </c>
      <c r="LES710" s="10" t="s">
        <v>223</v>
      </c>
      <c r="LET710" s="10" t="s">
        <v>223</v>
      </c>
      <c r="LEU710" s="10" t="s">
        <v>223</v>
      </c>
      <c r="LEV710" s="10" t="s">
        <v>223</v>
      </c>
      <c r="LEW710" s="10" t="s">
        <v>223</v>
      </c>
      <c r="LEX710" s="10" t="s">
        <v>223</v>
      </c>
      <c r="LEY710" s="10" t="s">
        <v>223</v>
      </c>
      <c r="LEZ710" s="10" t="s">
        <v>223</v>
      </c>
      <c r="LFA710" s="10" t="s">
        <v>223</v>
      </c>
      <c r="LFB710" s="10" t="s">
        <v>223</v>
      </c>
      <c r="LFC710" s="10" t="s">
        <v>223</v>
      </c>
      <c r="LFD710" s="10" t="s">
        <v>223</v>
      </c>
      <c r="LFE710" s="10" t="s">
        <v>223</v>
      </c>
      <c r="LFF710" s="10" t="s">
        <v>223</v>
      </c>
      <c r="LFG710" s="10" t="s">
        <v>223</v>
      </c>
      <c r="LFH710" s="10" t="s">
        <v>223</v>
      </c>
      <c r="LFI710" s="10" t="s">
        <v>223</v>
      </c>
      <c r="LFJ710" s="10" t="s">
        <v>223</v>
      </c>
      <c r="LFK710" s="10" t="s">
        <v>223</v>
      </c>
      <c r="LFL710" s="10" t="s">
        <v>223</v>
      </c>
      <c r="LFM710" s="10" t="s">
        <v>223</v>
      </c>
      <c r="LFN710" s="10" t="s">
        <v>223</v>
      </c>
      <c r="LFO710" s="10" t="s">
        <v>223</v>
      </c>
      <c r="LFP710" s="10" t="s">
        <v>223</v>
      </c>
      <c r="LFQ710" s="10" t="s">
        <v>223</v>
      </c>
      <c r="LFR710" s="10" t="s">
        <v>223</v>
      </c>
      <c r="LFS710" s="10" t="s">
        <v>223</v>
      </c>
      <c r="LFT710" s="10" t="s">
        <v>223</v>
      </c>
      <c r="LFU710" s="10" t="s">
        <v>223</v>
      </c>
      <c r="LFV710" s="10" t="s">
        <v>223</v>
      </c>
      <c r="LFW710" s="10" t="s">
        <v>223</v>
      </c>
      <c r="LFX710" s="10" t="s">
        <v>223</v>
      </c>
      <c r="LFY710" s="10" t="s">
        <v>223</v>
      </c>
      <c r="LFZ710" s="10" t="s">
        <v>223</v>
      </c>
      <c r="LGA710" s="10" t="s">
        <v>223</v>
      </c>
      <c r="LGB710" s="10" t="s">
        <v>223</v>
      </c>
      <c r="LGC710" s="10" t="s">
        <v>223</v>
      </c>
      <c r="LGD710" s="10" t="s">
        <v>223</v>
      </c>
      <c r="LGE710" s="10" t="s">
        <v>223</v>
      </c>
      <c r="LGF710" s="10" t="s">
        <v>223</v>
      </c>
      <c r="LGG710" s="10" t="s">
        <v>223</v>
      </c>
      <c r="LGH710" s="10" t="s">
        <v>223</v>
      </c>
      <c r="LGI710" s="10" t="s">
        <v>223</v>
      </c>
      <c r="LGJ710" s="10" t="s">
        <v>223</v>
      </c>
      <c r="LGK710" s="10" t="s">
        <v>223</v>
      </c>
      <c r="LGL710" s="10" t="s">
        <v>223</v>
      </c>
      <c r="LGM710" s="10" t="s">
        <v>223</v>
      </c>
      <c r="LGN710" s="10" t="s">
        <v>223</v>
      </c>
      <c r="LGO710" s="10" t="s">
        <v>223</v>
      </c>
      <c r="LGP710" s="10" t="s">
        <v>223</v>
      </c>
      <c r="LGQ710" s="10" t="s">
        <v>223</v>
      </c>
      <c r="LGR710" s="10" t="s">
        <v>223</v>
      </c>
      <c r="LGS710" s="10" t="s">
        <v>223</v>
      </c>
      <c r="LGT710" s="10" t="s">
        <v>223</v>
      </c>
      <c r="LGU710" s="10" t="s">
        <v>223</v>
      </c>
      <c r="LGV710" s="10" t="s">
        <v>223</v>
      </c>
      <c r="LGW710" s="10" t="s">
        <v>223</v>
      </c>
      <c r="LGX710" s="10" t="s">
        <v>223</v>
      </c>
      <c r="LGY710" s="10" t="s">
        <v>223</v>
      </c>
      <c r="LGZ710" s="10" t="s">
        <v>223</v>
      </c>
      <c r="LHA710" s="10" t="s">
        <v>223</v>
      </c>
      <c r="LHB710" s="10" t="s">
        <v>223</v>
      </c>
      <c r="LHC710" s="10" t="s">
        <v>223</v>
      </c>
      <c r="LHD710" s="10" t="s">
        <v>223</v>
      </c>
      <c r="LHE710" s="10" t="s">
        <v>223</v>
      </c>
      <c r="LHF710" s="10" t="s">
        <v>223</v>
      </c>
      <c r="LHG710" s="10" t="s">
        <v>223</v>
      </c>
      <c r="LHH710" s="10" t="s">
        <v>223</v>
      </c>
      <c r="LHI710" s="10" t="s">
        <v>223</v>
      </c>
      <c r="LHJ710" s="10" t="s">
        <v>223</v>
      </c>
      <c r="LHK710" s="10" t="s">
        <v>223</v>
      </c>
      <c r="LHL710" s="10" t="s">
        <v>223</v>
      </c>
      <c r="LHM710" s="10" t="s">
        <v>223</v>
      </c>
      <c r="LHN710" s="10" t="s">
        <v>223</v>
      </c>
      <c r="LHO710" s="10" t="s">
        <v>223</v>
      </c>
      <c r="LHP710" s="10" t="s">
        <v>223</v>
      </c>
      <c r="LHQ710" s="10" t="s">
        <v>223</v>
      </c>
      <c r="LHR710" s="10" t="s">
        <v>223</v>
      </c>
      <c r="LHS710" s="10" t="s">
        <v>223</v>
      </c>
      <c r="LHT710" s="10" t="s">
        <v>223</v>
      </c>
      <c r="LHU710" s="10" t="s">
        <v>223</v>
      </c>
      <c r="LHV710" s="10" t="s">
        <v>223</v>
      </c>
      <c r="LHW710" s="10" t="s">
        <v>223</v>
      </c>
      <c r="LHX710" s="10" t="s">
        <v>223</v>
      </c>
      <c r="LHY710" s="10" t="s">
        <v>223</v>
      </c>
      <c r="LHZ710" s="10" t="s">
        <v>223</v>
      </c>
      <c r="LIA710" s="10" t="s">
        <v>223</v>
      </c>
      <c r="LIB710" s="10" t="s">
        <v>223</v>
      </c>
      <c r="LIC710" s="10" t="s">
        <v>223</v>
      </c>
      <c r="LID710" s="10" t="s">
        <v>223</v>
      </c>
      <c r="LIE710" s="10" t="s">
        <v>223</v>
      </c>
      <c r="LIF710" s="10" t="s">
        <v>223</v>
      </c>
      <c r="LIG710" s="10" t="s">
        <v>223</v>
      </c>
      <c r="LIH710" s="10" t="s">
        <v>223</v>
      </c>
      <c r="LII710" s="10" t="s">
        <v>223</v>
      </c>
      <c r="LIJ710" s="10" t="s">
        <v>223</v>
      </c>
      <c r="LIK710" s="10" t="s">
        <v>223</v>
      </c>
      <c r="LIL710" s="10" t="s">
        <v>223</v>
      </c>
      <c r="LIM710" s="10" t="s">
        <v>223</v>
      </c>
      <c r="LIN710" s="10" t="s">
        <v>223</v>
      </c>
      <c r="LIO710" s="10" t="s">
        <v>223</v>
      </c>
      <c r="LIP710" s="10" t="s">
        <v>223</v>
      </c>
      <c r="LIQ710" s="10" t="s">
        <v>223</v>
      </c>
      <c r="LIR710" s="10" t="s">
        <v>223</v>
      </c>
      <c r="LIS710" s="10" t="s">
        <v>223</v>
      </c>
      <c r="LIT710" s="10" t="s">
        <v>223</v>
      </c>
      <c r="LIU710" s="10" t="s">
        <v>223</v>
      </c>
      <c r="LIV710" s="10" t="s">
        <v>223</v>
      </c>
      <c r="LIW710" s="10" t="s">
        <v>223</v>
      </c>
      <c r="LIX710" s="10" t="s">
        <v>223</v>
      </c>
      <c r="LIY710" s="10" t="s">
        <v>223</v>
      </c>
      <c r="LIZ710" s="10" t="s">
        <v>223</v>
      </c>
      <c r="LJA710" s="10" t="s">
        <v>223</v>
      </c>
      <c r="LJB710" s="10" t="s">
        <v>223</v>
      </c>
      <c r="LJC710" s="10" t="s">
        <v>223</v>
      </c>
      <c r="LJD710" s="10" t="s">
        <v>223</v>
      </c>
      <c r="LJE710" s="10" t="s">
        <v>223</v>
      </c>
      <c r="LJF710" s="10" t="s">
        <v>223</v>
      </c>
      <c r="LJG710" s="10" t="s">
        <v>223</v>
      </c>
      <c r="LJH710" s="10" t="s">
        <v>223</v>
      </c>
      <c r="LJI710" s="10" t="s">
        <v>223</v>
      </c>
      <c r="LJJ710" s="10" t="s">
        <v>223</v>
      </c>
      <c r="LJK710" s="10" t="s">
        <v>223</v>
      </c>
      <c r="LJL710" s="10" t="s">
        <v>223</v>
      </c>
      <c r="LJM710" s="10" t="s">
        <v>223</v>
      </c>
      <c r="LJN710" s="10" t="s">
        <v>223</v>
      </c>
      <c r="LJO710" s="10" t="s">
        <v>223</v>
      </c>
      <c r="LJP710" s="10" t="s">
        <v>223</v>
      </c>
      <c r="LJQ710" s="10" t="s">
        <v>223</v>
      </c>
      <c r="LJR710" s="10" t="s">
        <v>223</v>
      </c>
      <c r="LJS710" s="10" t="s">
        <v>223</v>
      </c>
      <c r="LJT710" s="10" t="s">
        <v>223</v>
      </c>
      <c r="LJU710" s="10" t="s">
        <v>223</v>
      </c>
      <c r="LJV710" s="10" t="s">
        <v>223</v>
      </c>
      <c r="LJW710" s="10" t="s">
        <v>223</v>
      </c>
      <c r="LJX710" s="10" t="s">
        <v>223</v>
      </c>
      <c r="LJY710" s="10" t="s">
        <v>223</v>
      </c>
      <c r="LJZ710" s="10" t="s">
        <v>223</v>
      </c>
      <c r="LKA710" s="10" t="s">
        <v>223</v>
      </c>
      <c r="LKB710" s="10" t="s">
        <v>223</v>
      </c>
      <c r="LKC710" s="10" t="s">
        <v>223</v>
      </c>
      <c r="LKD710" s="10" t="s">
        <v>223</v>
      </c>
      <c r="LKE710" s="10" t="s">
        <v>223</v>
      </c>
      <c r="LKF710" s="10" t="s">
        <v>223</v>
      </c>
      <c r="LKG710" s="10" t="s">
        <v>223</v>
      </c>
      <c r="LKH710" s="10" t="s">
        <v>223</v>
      </c>
      <c r="LKI710" s="10" t="s">
        <v>223</v>
      </c>
      <c r="LKJ710" s="10" t="s">
        <v>223</v>
      </c>
      <c r="LKK710" s="10" t="s">
        <v>223</v>
      </c>
      <c r="LKL710" s="10" t="s">
        <v>223</v>
      </c>
      <c r="LKM710" s="10" t="s">
        <v>223</v>
      </c>
      <c r="LKN710" s="10" t="s">
        <v>223</v>
      </c>
      <c r="LKO710" s="10" t="s">
        <v>223</v>
      </c>
      <c r="LKP710" s="10" t="s">
        <v>223</v>
      </c>
      <c r="LKQ710" s="10" t="s">
        <v>223</v>
      </c>
      <c r="LKR710" s="10" t="s">
        <v>223</v>
      </c>
      <c r="LKS710" s="10" t="s">
        <v>223</v>
      </c>
      <c r="LKT710" s="10" t="s">
        <v>223</v>
      </c>
      <c r="LKU710" s="10" t="s">
        <v>223</v>
      </c>
      <c r="LKV710" s="10" t="s">
        <v>223</v>
      </c>
      <c r="LKW710" s="10" t="s">
        <v>223</v>
      </c>
      <c r="LKX710" s="10" t="s">
        <v>223</v>
      </c>
      <c r="LKY710" s="10" t="s">
        <v>223</v>
      </c>
      <c r="LKZ710" s="10" t="s">
        <v>223</v>
      </c>
      <c r="LLA710" s="10" t="s">
        <v>223</v>
      </c>
      <c r="LLB710" s="10" t="s">
        <v>223</v>
      </c>
      <c r="LLC710" s="10" t="s">
        <v>223</v>
      </c>
      <c r="LLD710" s="10" t="s">
        <v>223</v>
      </c>
      <c r="LLE710" s="10" t="s">
        <v>223</v>
      </c>
      <c r="LLF710" s="10" t="s">
        <v>223</v>
      </c>
      <c r="LLG710" s="10" t="s">
        <v>223</v>
      </c>
      <c r="LLH710" s="10" t="s">
        <v>223</v>
      </c>
      <c r="LLI710" s="10" t="s">
        <v>223</v>
      </c>
      <c r="LLJ710" s="10" t="s">
        <v>223</v>
      </c>
      <c r="LLK710" s="10" t="s">
        <v>223</v>
      </c>
      <c r="LLL710" s="10" t="s">
        <v>223</v>
      </c>
      <c r="LLM710" s="10" t="s">
        <v>223</v>
      </c>
      <c r="LLN710" s="10" t="s">
        <v>223</v>
      </c>
      <c r="LLO710" s="10" t="s">
        <v>223</v>
      </c>
      <c r="LLP710" s="10" t="s">
        <v>223</v>
      </c>
      <c r="LLQ710" s="10" t="s">
        <v>223</v>
      </c>
      <c r="LLR710" s="10" t="s">
        <v>223</v>
      </c>
      <c r="LLS710" s="10" t="s">
        <v>223</v>
      </c>
      <c r="LLT710" s="10" t="s">
        <v>223</v>
      </c>
      <c r="LLU710" s="10" t="s">
        <v>223</v>
      </c>
      <c r="LLV710" s="10" t="s">
        <v>223</v>
      </c>
      <c r="LLW710" s="10" t="s">
        <v>223</v>
      </c>
      <c r="LLX710" s="10" t="s">
        <v>223</v>
      </c>
      <c r="LLY710" s="10" t="s">
        <v>223</v>
      </c>
      <c r="LLZ710" s="10" t="s">
        <v>223</v>
      </c>
      <c r="LMA710" s="10" t="s">
        <v>223</v>
      </c>
      <c r="LMB710" s="10" t="s">
        <v>223</v>
      </c>
      <c r="LMC710" s="10" t="s">
        <v>223</v>
      </c>
      <c r="LMD710" s="10" t="s">
        <v>223</v>
      </c>
      <c r="LME710" s="10" t="s">
        <v>223</v>
      </c>
      <c r="LMF710" s="10" t="s">
        <v>223</v>
      </c>
      <c r="LMG710" s="10" t="s">
        <v>223</v>
      </c>
      <c r="LMH710" s="10" t="s">
        <v>223</v>
      </c>
      <c r="LMI710" s="10" t="s">
        <v>223</v>
      </c>
      <c r="LMJ710" s="10" t="s">
        <v>223</v>
      </c>
      <c r="LMK710" s="10" t="s">
        <v>223</v>
      </c>
      <c r="LML710" s="10" t="s">
        <v>223</v>
      </c>
      <c r="LMM710" s="10" t="s">
        <v>223</v>
      </c>
      <c r="LMN710" s="10" t="s">
        <v>223</v>
      </c>
      <c r="LMO710" s="10" t="s">
        <v>223</v>
      </c>
      <c r="LMP710" s="10" t="s">
        <v>223</v>
      </c>
      <c r="LMQ710" s="10" t="s">
        <v>223</v>
      </c>
      <c r="LMR710" s="10" t="s">
        <v>223</v>
      </c>
      <c r="LMS710" s="10" t="s">
        <v>223</v>
      </c>
      <c r="LMT710" s="10" t="s">
        <v>223</v>
      </c>
      <c r="LMU710" s="10" t="s">
        <v>223</v>
      </c>
      <c r="LMV710" s="10" t="s">
        <v>223</v>
      </c>
      <c r="LMW710" s="10" t="s">
        <v>223</v>
      </c>
      <c r="LMX710" s="10" t="s">
        <v>223</v>
      </c>
      <c r="LMY710" s="10" t="s">
        <v>223</v>
      </c>
      <c r="LMZ710" s="10" t="s">
        <v>223</v>
      </c>
      <c r="LNA710" s="10" t="s">
        <v>223</v>
      </c>
      <c r="LNB710" s="10" t="s">
        <v>223</v>
      </c>
      <c r="LNC710" s="10" t="s">
        <v>223</v>
      </c>
      <c r="LND710" s="10" t="s">
        <v>223</v>
      </c>
      <c r="LNE710" s="10" t="s">
        <v>223</v>
      </c>
      <c r="LNF710" s="10" t="s">
        <v>223</v>
      </c>
      <c r="LNG710" s="10" t="s">
        <v>223</v>
      </c>
      <c r="LNH710" s="10" t="s">
        <v>223</v>
      </c>
      <c r="LNI710" s="10" t="s">
        <v>223</v>
      </c>
      <c r="LNJ710" s="10" t="s">
        <v>223</v>
      </c>
      <c r="LNK710" s="10" t="s">
        <v>223</v>
      </c>
      <c r="LNL710" s="10" t="s">
        <v>223</v>
      </c>
      <c r="LNM710" s="10" t="s">
        <v>223</v>
      </c>
      <c r="LNN710" s="10" t="s">
        <v>223</v>
      </c>
      <c r="LNO710" s="10" t="s">
        <v>223</v>
      </c>
      <c r="LNP710" s="10" t="s">
        <v>223</v>
      </c>
      <c r="LNQ710" s="10" t="s">
        <v>223</v>
      </c>
      <c r="LNR710" s="10" t="s">
        <v>223</v>
      </c>
      <c r="LNS710" s="10" t="s">
        <v>223</v>
      </c>
      <c r="LNT710" s="10" t="s">
        <v>223</v>
      </c>
      <c r="LNU710" s="10" t="s">
        <v>223</v>
      </c>
      <c r="LNV710" s="10" t="s">
        <v>223</v>
      </c>
      <c r="LNW710" s="10" t="s">
        <v>223</v>
      </c>
      <c r="LNX710" s="10" t="s">
        <v>223</v>
      </c>
      <c r="LNY710" s="10" t="s">
        <v>223</v>
      </c>
      <c r="LNZ710" s="10" t="s">
        <v>223</v>
      </c>
      <c r="LOA710" s="10" t="s">
        <v>223</v>
      </c>
      <c r="LOB710" s="10" t="s">
        <v>223</v>
      </c>
      <c r="LOC710" s="10" t="s">
        <v>223</v>
      </c>
      <c r="LOD710" s="10" t="s">
        <v>223</v>
      </c>
      <c r="LOE710" s="10" t="s">
        <v>223</v>
      </c>
      <c r="LOF710" s="10" t="s">
        <v>223</v>
      </c>
      <c r="LOG710" s="10" t="s">
        <v>223</v>
      </c>
      <c r="LOH710" s="10" t="s">
        <v>223</v>
      </c>
      <c r="LOI710" s="10" t="s">
        <v>223</v>
      </c>
      <c r="LOJ710" s="10" t="s">
        <v>223</v>
      </c>
      <c r="LOK710" s="10" t="s">
        <v>223</v>
      </c>
      <c r="LOL710" s="10" t="s">
        <v>223</v>
      </c>
      <c r="LOM710" s="10" t="s">
        <v>223</v>
      </c>
      <c r="LON710" s="10" t="s">
        <v>223</v>
      </c>
      <c r="LOO710" s="10" t="s">
        <v>223</v>
      </c>
      <c r="LOP710" s="10" t="s">
        <v>223</v>
      </c>
      <c r="LOQ710" s="10" t="s">
        <v>223</v>
      </c>
      <c r="LOR710" s="10" t="s">
        <v>223</v>
      </c>
      <c r="LOS710" s="10" t="s">
        <v>223</v>
      </c>
      <c r="LOT710" s="10" t="s">
        <v>223</v>
      </c>
      <c r="LOU710" s="10" t="s">
        <v>223</v>
      </c>
      <c r="LOV710" s="10" t="s">
        <v>223</v>
      </c>
      <c r="LOW710" s="10" t="s">
        <v>223</v>
      </c>
      <c r="LOX710" s="10" t="s">
        <v>223</v>
      </c>
      <c r="LOY710" s="10" t="s">
        <v>223</v>
      </c>
      <c r="LOZ710" s="10" t="s">
        <v>223</v>
      </c>
      <c r="LPA710" s="10" t="s">
        <v>223</v>
      </c>
      <c r="LPB710" s="10" t="s">
        <v>223</v>
      </c>
      <c r="LPC710" s="10" t="s">
        <v>223</v>
      </c>
      <c r="LPD710" s="10" t="s">
        <v>223</v>
      </c>
      <c r="LPE710" s="10" t="s">
        <v>223</v>
      </c>
      <c r="LPF710" s="10" t="s">
        <v>223</v>
      </c>
      <c r="LPG710" s="10" t="s">
        <v>223</v>
      </c>
      <c r="LPH710" s="10" t="s">
        <v>223</v>
      </c>
      <c r="LPI710" s="10" t="s">
        <v>223</v>
      </c>
      <c r="LPJ710" s="10" t="s">
        <v>223</v>
      </c>
      <c r="LPK710" s="10" t="s">
        <v>223</v>
      </c>
      <c r="LPL710" s="10" t="s">
        <v>223</v>
      </c>
      <c r="LPM710" s="10" t="s">
        <v>223</v>
      </c>
      <c r="LPN710" s="10" t="s">
        <v>223</v>
      </c>
      <c r="LPO710" s="10" t="s">
        <v>223</v>
      </c>
      <c r="LPP710" s="10" t="s">
        <v>223</v>
      </c>
      <c r="LPQ710" s="10" t="s">
        <v>223</v>
      </c>
      <c r="LPR710" s="10" t="s">
        <v>223</v>
      </c>
      <c r="LPS710" s="10" t="s">
        <v>223</v>
      </c>
      <c r="LPT710" s="10" t="s">
        <v>223</v>
      </c>
      <c r="LPU710" s="10" t="s">
        <v>223</v>
      </c>
      <c r="LPV710" s="10" t="s">
        <v>223</v>
      </c>
      <c r="LPW710" s="10" t="s">
        <v>223</v>
      </c>
      <c r="LPX710" s="10" t="s">
        <v>223</v>
      </c>
      <c r="LPY710" s="10" t="s">
        <v>223</v>
      </c>
      <c r="LPZ710" s="10" t="s">
        <v>223</v>
      </c>
      <c r="LQA710" s="10" t="s">
        <v>223</v>
      </c>
      <c r="LQB710" s="10" t="s">
        <v>223</v>
      </c>
      <c r="LQC710" s="10" t="s">
        <v>223</v>
      </c>
      <c r="LQD710" s="10" t="s">
        <v>223</v>
      </c>
      <c r="LQE710" s="10" t="s">
        <v>223</v>
      </c>
      <c r="LQF710" s="10" t="s">
        <v>223</v>
      </c>
      <c r="LQG710" s="10" t="s">
        <v>223</v>
      </c>
      <c r="LQH710" s="10" t="s">
        <v>223</v>
      </c>
      <c r="LQI710" s="10" t="s">
        <v>223</v>
      </c>
      <c r="LQJ710" s="10" t="s">
        <v>223</v>
      </c>
      <c r="LQK710" s="10" t="s">
        <v>223</v>
      </c>
      <c r="LQL710" s="10" t="s">
        <v>223</v>
      </c>
      <c r="LQM710" s="10" t="s">
        <v>223</v>
      </c>
      <c r="LQN710" s="10" t="s">
        <v>223</v>
      </c>
      <c r="LQO710" s="10" t="s">
        <v>223</v>
      </c>
      <c r="LQP710" s="10" t="s">
        <v>223</v>
      </c>
      <c r="LQQ710" s="10" t="s">
        <v>223</v>
      </c>
      <c r="LQR710" s="10" t="s">
        <v>223</v>
      </c>
      <c r="LQS710" s="10" t="s">
        <v>223</v>
      </c>
      <c r="LQT710" s="10" t="s">
        <v>223</v>
      </c>
      <c r="LQU710" s="10" t="s">
        <v>223</v>
      </c>
      <c r="LQV710" s="10" t="s">
        <v>223</v>
      </c>
      <c r="LQW710" s="10" t="s">
        <v>223</v>
      </c>
      <c r="LQX710" s="10" t="s">
        <v>223</v>
      </c>
      <c r="LQY710" s="10" t="s">
        <v>223</v>
      </c>
      <c r="LQZ710" s="10" t="s">
        <v>223</v>
      </c>
      <c r="LRA710" s="10" t="s">
        <v>223</v>
      </c>
      <c r="LRB710" s="10" t="s">
        <v>223</v>
      </c>
      <c r="LRC710" s="10" t="s">
        <v>223</v>
      </c>
      <c r="LRD710" s="10" t="s">
        <v>223</v>
      </c>
      <c r="LRE710" s="10" t="s">
        <v>223</v>
      </c>
      <c r="LRF710" s="10" t="s">
        <v>223</v>
      </c>
      <c r="LRG710" s="10" t="s">
        <v>223</v>
      </c>
      <c r="LRH710" s="10" t="s">
        <v>223</v>
      </c>
      <c r="LRI710" s="10" t="s">
        <v>223</v>
      </c>
      <c r="LRJ710" s="10" t="s">
        <v>223</v>
      </c>
      <c r="LRK710" s="10" t="s">
        <v>223</v>
      </c>
      <c r="LRL710" s="10" t="s">
        <v>223</v>
      </c>
      <c r="LRM710" s="10" t="s">
        <v>223</v>
      </c>
      <c r="LRN710" s="10" t="s">
        <v>223</v>
      </c>
      <c r="LRO710" s="10" t="s">
        <v>223</v>
      </c>
      <c r="LRP710" s="10" t="s">
        <v>223</v>
      </c>
      <c r="LRQ710" s="10" t="s">
        <v>223</v>
      </c>
      <c r="LRR710" s="10" t="s">
        <v>223</v>
      </c>
      <c r="LRS710" s="10" t="s">
        <v>223</v>
      </c>
      <c r="LRT710" s="10" t="s">
        <v>223</v>
      </c>
      <c r="LRU710" s="10" t="s">
        <v>223</v>
      </c>
      <c r="LRV710" s="10" t="s">
        <v>223</v>
      </c>
      <c r="LRW710" s="10" t="s">
        <v>223</v>
      </c>
      <c r="LRX710" s="10" t="s">
        <v>223</v>
      </c>
      <c r="LRY710" s="10" t="s">
        <v>223</v>
      </c>
      <c r="LRZ710" s="10" t="s">
        <v>223</v>
      </c>
      <c r="LSA710" s="10" t="s">
        <v>223</v>
      </c>
      <c r="LSB710" s="10" t="s">
        <v>223</v>
      </c>
      <c r="LSC710" s="10" t="s">
        <v>223</v>
      </c>
      <c r="LSD710" s="10" t="s">
        <v>223</v>
      </c>
      <c r="LSE710" s="10" t="s">
        <v>223</v>
      </c>
      <c r="LSF710" s="10" t="s">
        <v>223</v>
      </c>
      <c r="LSG710" s="10" t="s">
        <v>223</v>
      </c>
      <c r="LSH710" s="10" t="s">
        <v>223</v>
      </c>
      <c r="LSI710" s="10" t="s">
        <v>223</v>
      </c>
      <c r="LSJ710" s="10" t="s">
        <v>223</v>
      </c>
      <c r="LSK710" s="10" t="s">
        <v>223</v>
      </c>
      <c r="LSL710" s="10" t="s">
        <v>223</v>
      </c>
      <c r="LSM710" s="10" t="s">
        <v>223</v>
      </c>
      <c r="LSN710" s="10" t="s">
        <v>223</v>
      </c>
      <c r="LSO710" s="10" t="s">
        <v>223</v>
      </c>
      <c r="LSP710" s="10" t="s">
        <v>223</v>
      </c>
      <c r="LSQ710" s="10" t="s">
        <v>223</v>
      </c>
      <c r="LSR710" s="10" t="s">
        <v>223</v>
      </c>
      <c r="LSS710" s="10" t="s">
        <v>223</v>
      </c>
      <c r="LST710" s="10" t="s">
        <v>223</v>
      </c>
      <c r="LSU710" s="10" t="s">
        <v>223</v>
      </c>
      <c r="LSV710" s="10" t="s">
        <v>223</v>
      </c>
      <c r="LSW710" s="10" t="s">
        <v>223</v>
      </c>
      <c r="LSX710" s="10" t="s">
        <v>223</v>
      </c>
      <c r="LSY710" s="10" t="s">
        <v>223</v>
      </c>
      <c r="LSZ710" s="10" t="s">
        <v>223</v>
      </c>
      <c r="LTA710" s="10" t="s">
        <v>223</v>
      </c>
      <c r="LTB710" s="10" t="s">
        <v>223</v>
      </c>
      <c r="LTC710" s="10" t="s">
        <v>223</v>
      </c>
      <c r="LTD710" s="10" t="s">
        <v>223</v>
      </c>
      <c r="LTE710" s="10" t="s">
        <v>223</v>
      </c>
      <c r="LTF710" s="10" t="s">
        <v>223</v>
      </c>
      <c r="LTG710" s="10" t="s">
        <v>223</v>
      </c>
      <c r="LTH710" s="10" t="s">
        <v>223</v>
      </c>
      <c r="LTI710" s="10" t="s">
        <v>223</v>
      </c>
      <c r="LTJ710" s="10" t="s">
        <v>223</v>
      </c>
      <c r="LTK710" s="10" t="s">
        <v>223</v>
      </c>
      <c r="LTL710" s="10" t="s">
        <v>223</v>
      </c>
      <c r="LTM710" s="10" t="s">
        <v>223</v>
      </c>
      <c r="LTN710" s="10" t="s">
        <v>223</v>
      </c>
      <c r="LTO710" s="10" t="s">
        <v>223</v>
      </c>
      <c r="LTP710" s="10" t="s">
        <v>223</v>
      </c>
      <c r="LTQ710" s="10" t="s">
        <v>223</v>
      </c>
      <c r="LTR710" s="10" t="s">
        <v>223</v>
      </c>
      <c r="LTS710" s="10" t="s">
        <v>223</v>
      </c>
      <c r="LTT710" s="10" t="s">
        <v>223</v>
      </c>
      <c r="LTU710" s="10" t="s">
        <v>223</v>
      </c>
      <c r="LTV710" s="10" t="s">
        <v>223</v>
      </c>
      <c r="LTW710" s="10" t="s">
        <v>223</v>
      </c>
      <c r="LTX710" s="10" t="s">
        <v>223</v>
      </c>
      <c r="LTY710" s="10" t="s">
        <v>223</v>
      </c>
      <c r="LTZ710" s="10" t="s">
        <v>223</v>
      </c>
      <c r="LUA710" s="10" t="s">
        <v>223</v>
      </c>
      <c r="LUB710" s="10" t="s">
        <v>223</v>
      </c>
      <c r="LUC710" s="10" t="s">
        <v>223</v>
      </c>
      <c r="LUD710" s="10" t="s">
        <v>223</v>
      </c>
      <c r="LUE710" s="10" t="s">
        <v>223</v>
      </c>
      <c r="LUF710" s="10" t="s">
        <v>223</v>
      </c>
      <c r="LUG710" s="10" t="s">
        <v>223</v>
      </c>
      <c r="LUH710" s="10" t="s">
        <v>223</v>
      </c>
      <c r="LUI710" s="10" t="s">
        <v>223</v>
      </c>
      <c r="LUJ710" s="10" t="s">
        <v>223</v>
      </c>
      <c r="LUK710" s="10" t="s">
        <v>223</v>
      </c>
      <c r="LUL710" s="10" t="s">
        <v>223</v>
      </c>
      <c r="LUM710" s="10" t="s">
        <v>223</v>
      </c>
      <c r="LUN710" s="10" t="s">
        <v>223</v>
      </c>
      <c r="LUO710" s="10" t="s">
        <v>223</v>
      </c>
      <c r="LUP710" s="10" t="s">
        <v>223</v>
      </c>
      <c r="LUQ710" s="10" t="s">
        <v>223</v>
      </c>
      <c r="LUR710" s="10" t="s">
        <v>223</v>
      </c>
      <c r="LUS710" s="10" t="s">
        <v>223</v>
      </c>
      <c r="LUT710" s="10" t="s">
        <v>223</v>
      </c>
      <c r="LUU710" s="10" t="s">
        <v>223</v>
      </c>
      <c r="LUV710" s="10" t="s">
        <v>223</v>
      </c>
      <c r="LUW710" s="10" t="s">
        <v>223</v>
      </c>
      <c r="LUX710" s="10" t="s">
        <v>223</v>
      </c>
      <c r="LUY710" s="10" t="s">
        <v>223</v>
      </c>
      <c r="LUZ710" s="10" t="s">
        <v>223</v>
      </c>
      <c r="LVA710" s="10" t="s">
        <v>223</v>
      </c>
      <c r="LVB710" s="10" t="s">
        <v>223</v>
      </c>
      <c r="LVC710" s="10" t="s">
        <v>223</v>
      </c>
      <c r="LVD710" s="10" t="s">
        <v>223</v>
      </c>
      <c r="LVE710" s="10" t="s">
        <v>223</v>
      </c>
      <c r="LVF710" s="10" t="s">
        <v>223</v>
      </c>
      <c r="LVG710" s="10" t="s">
        <v>223</v>
      </c>
      <c r="LVH710" s="10" t="s">
        <v>223</v>
      </c>
      <c r="LVI710" s="10" t="s">
        <v>223</v>
      </c>
      <c r="LVJ710" s="10" t="s">
        <v>223</v>
      </c>
      <c r="LVK710" s="10" t="s">
        <v>223</v>
      </c>
      <c r="LVL710" s="10" t="s">
        <v>223</v>
      </c>
      <c r="LVM710" s="10" t="s">
        <v>223</v>
      </c>
      <c r="LVN710" s="10" t="s">
        <v>223</v>
      </c>
      <c r="LVO710" s="10" t="s">
        <v>223</v>
      </c>
      <c r="LVP710" s="10" t="s">
        <v>223</v>
      </c>
      <c r="LVQ710" s="10" t="s">
        <v>223</v>
      </c>
      <c r="LVR710" s="10" t="s">
        <v>223</v>
      </c>
      <c r="LVS710" s="10" t="s">
        <v>223</v>
      </c>
      <c r="LVT710" s="10" t="s">
        <v>223</v>
      </c>
      <c r="LVU710" s="10" t="s">
        <v>223</v>
      </c>
      <c r="LVV710" s="10" t="s">
        <v>223</v>
      </c>
      <c r="LVW710" s="10" t="s">
        <v>223</v>
      </c>
      <c r="LVX710" s="10" t="s">
        <v>223</v>
      </c>
      <c r="LVY710" s="10" t="s">
        <v>223</v>
      </c>
      <c r="LVZ710" s="10" t="s">
        <v>223</v>
      </c>
      <c r="LWA710" s="10" t="s">
        <v>223</v>
      </c>
      <c r="LWB710" s="10" t="s">
        <v>223</v>
      </c>
      <c r="LWC710" s="10" t="s">
        <v>223</v>
      </c>
      <c r="LWD710" s="10" t="s">
        <v>223</v>
      </c>
      <c r="LWE710" s="10" t="s">
        <v>223</v>
      </c>
      <c r="LWF710" s="10" t="s">
        <v>223</v>
      </c>
      <c r="LWG710" s="10" t="s">
        <v>223</v>
      </c>
      <c r="LWH710" s="10" t="s">
        <v>223</v>
      </c>
      <c r="LWI710" s="10" t="s">
        <v>223</v>
      </c>
      <c r="LWJ710" s="10" t="s">
        <v>223</v>
      </c>
      <c r="LWK710" s="10" t="s">
        <v>223</v>
      </c>
      <c r="LWL710" s="10" t="s">
        <v>223</v>
      </c>
      <c r="LWM710" s="10" t="s">
        <v>223</v>
      </c>
      <c r="LWN710" s="10" t="s">
        <v>223</v>
      </c>
      <c r="LWO710" s="10" t="s">
        <v>223</v>
      </c>
      <c r="LWP710" s="10" t="s">
        <v>223</v>
      </c>
      <c r="LWQ710" s="10" t="s">
        <v>223</v>
      </c>
      <c r="LWR710" s="10" t="s">
        <v>223</v>
      </c>
      <c r="LWS710" s="10" t="s">
        <v>223</v>
      </c>
      <c r="LWT710" s="10" t="s">
        <v>223</v>
      </c>
      <c r="LWU710" s="10" t="s">
        <v>223</v>
      </c>
      <c r="LWV710" s="10" t="s">
        <v>223</v>
      </c>
      <c r="LWW710" s="10" t="s">
        <v>223</v>
      </c>
      <c r="LWX710" s="10" t="s">
        <v>223</v>
      </c>
      <c r="LWY710" s="10" t="s">
        <v>223</v>
      </c>
      <c r="LWZ710" s="10" t="s">
        <v>223</v>
      </c>
      <c r="LXA710" s="10" t="s">
        <v>223</v>
      </c>
      <c r="LXB710" s="10" t="s">
        <v>223</v>
      </c>
      <c r="LXC710" s="10" t="s">
        <v>223</v>
      </c>
      <c r="LXD710" s="10" t="s">
        <v>223</v>
      </c>
      <c r="LXE710" s="10" t="s">
        <v>223</v>
      </c>
      <c r="LXF710" s="10" t="s">
        <v>223</v>
      </c>
      <c r="LXG710" s="10" t="s">
        <v>223</v>
      </c>
      <c r="LXH710" s="10" t="s">
        <v>223</v>
      </c>
      <c r="LXI710" s="10" t="s">
        <v>223</v>
      </c>
      <c r="LXJ710" s="10" t="s">
        <v>223</v>
      </c>
      <c r="LXK710" s="10" t="s">
        <v>223</v>
      </c>
      <c r="LXL710" s="10" t="s">
        <v>223</v>
      </c>
      <c r="LXM710" s="10" t="s">
        <v>223</v>
      </c>
      <c r="LXN710" s="10" t="s">
        <v>223</v>
      </c>
      <c r="LXO710" s="10" t="s">
        <v>223</v>
      </c>
      <c r="LXP710" s="10" t="s">
        <v>223</v>
      </c>
      <c r="LXQ710" s="10" t="s">
        <v>223</v>
      </c>
      <c r="LXR710" s="10" t="s">
        <v>223</v>
      </c>
      <c r="LXS710" s="10" t="s">
        <v>223</v>
      </c>
      <c r="LXT710" s="10" t="s">
        <v>223</v>
      </c>
      <c r="LXU710" s="10" t="s">
        <v>223</v>
      </c>
      <c r="LXV710" s="10" t="s">
        <v>223</v>
      </c>
      <c r="LXW710" s="10" t="s">
        <v>223</v>
      </c>
      <c r="LXX710" s="10" t="s">
        <v>223</v>
      </c>
      <c r="LXY710" s="10" t="s">
        <v>223</v>
      </c>
      <c r="LXZ710" s="10" t="s">
        <v>223</v>
      </c>
      <c r="LYA710" s="10" t="s">
        <v>223</v>
      </c>
      <c r="LYB710" s="10" t="s">
        <v>223</v>
      </c>
      <c r="LYC710" s="10" t="s">
        <v>223</v>
      </c>
      <c r="LYD710" s="10" t="s">
        <v>223</v>
      </c>
      <c r="LYE710" s="10" t="s">
        <v>223</v>
      </c>
      <c r="LYF710" s="10" t="s">
        <v>223</v>
      </c>
      <c r="LYG710" s="10" t="s">
        <v>223</v>
      </c>
      <c r="LYH710" s="10" t="s">
        <v>223</v>
      </c>
      <c r="LYI710" s="10" t="s">
        <v>223</v>
      </c>
      <c r="LYJ710" s="10" t="s">
        <v>223</v>
      </c>
      <c r="LYK710" s="10" t="s">
        <v>223</v>
      </c>
      <c r="LYL710" s="10" t="s">
        <v>223</v>
      </c>
      <c r="LYM710" s="10" t="s">
        <v>223</v>
      </c>
      <c r="LYN710" s="10" t="s">
        <v>223</v>
      </c>
      <c r="LYO710" s="10" t="s">
        <v>223</v>
      </c>
      <c r="LYP710" s="10" t="s">
        <v>223</v>
      </c>
      <c r="LYQ710" s="10" t="s">
        <v>223</v>
      </c>
      <c r="LYR710" s="10" t="s">
        <v>223</v>
      </c>
      <c r="LYS710" s="10" t="s">
        <v>223</v>
      </c>
      <c r="LYT710" s="10" t="s">
        <v>223</v>
      </c>
      <c r="LYU710" s="10" t="s">
        <v>223</v>
      </c>
      <c r="LYV710" s="10" t="s">
        <v>223</v>
      </c>
      <c r="LYW710" s="10" t="s">
        <v>223</v>
      </c>
      <c r="LYX710" s="10" t="s">
        <v>223</v>
      </c>
      <c r="LYY710" s="10" t="s">
        <v>223</v>
      </c>
      <c r="LYZ710" s="10" t="s">
        <v>223</v>
      </c>
      <c r="LZA710" s="10" t="s">
        <v>223</v>
      </c>
      <c r="LZB710" s="10" t="s">
        <v>223</v>
      </c>
      <c r="LZC710" s="10" t="s">
        <v>223</v>
      </c>
      <c r="LZD710" s="10" t="s">
        <v>223</v>
      </c>
      <c r="LZE710" s="10" t="s">
        <v>223</v>
      </c>
      <c r="LZF710" s="10" t="s">
        <v>223</v>
      </c>
      <c r="LZG710" s="10" t="s">
        <v>223</v>
      </c>
      <c r="LZH710" s="10" t="s">
        <v>223</v>
      </c>
      <c r="LZI710" s="10" t="s">
        <v>223</v>
      </c>
      <c r="LZJ710" s="10" t="s">
        <v>223</v>
      </c>
      <c r="LZK710" s="10" t="s">
        <v>223</v>
      </c>
      <c r="LZL710" s="10" t="s">
        <v>223</v>
      </c>
      <c r="LZM710" s="10" t="s">
        <v>223</v>
      </c>
      <c r="LZN710" s="10" t="s">
        <v>223</v>
      </c>
      <c r="LZO710" s="10" t="s">
        <v>223</v>
      </c>
      <c r="LZP710" s="10" t="s">
        <v>223</v>
      </c>
      <c r="LZQ710" s="10" t="s">
        <v>223</v>
      </c>
      <c r="LZR710" s="10" t="s">
        <v>223</v>
      </c>
      <c r="LZS710" s="10" t="s">
        <v>223</v>
      </c>
      <c r="LZT710" s="10" t="s">
        <v>223</v>
      </c>
      <c r="LZU710" s="10" t="s">
        <v>223</v>
      </c>
      <c r="LZV710" s="10" t="s">
        <v>223</v>
      </c>
      <c r="LZW710" s="10" t="s">
        <v>223</v>
      </c>
      <c r="LZX710" s="10" t="s">
        <v>223</v>
      </c>
      <c r="LZY710" s="10" t="s">
        <v>223</v>
      </c>
      <c r="LZZ710" s="10" t="s">
        <v>223</v>
      </c>
      <c r="MAA710" s="10" t="s">
        <v>223</v>
      </c>
      <c r="MAB710" s="10" t="s">
        <v>223</v>
      </c>
      <c r="MAC710" s="10" t="s">
        <v>223</v>
      </c>
      <c r="MAD710" s="10" t="s">
        <v>223</v>
      </c>
      <c r="MAE710" s="10" t="s">
        <v>223</v>
      </c>
      <c r="MAF710" s="10" t="s">
        <v>223</v>
      </c>
      <c r="MAG710" s="10" t="s">
        <v>223</v>
      </c>
      <c r="MAH710" s="10" t="s">
        <v>223</v>
      </c>
      <c r="MAI710" s="10" t="s">
        <v>223</v>
      </c>
      <c r="MAJ710" s="10" t="s">
        <v>223</v>
      </c>
      <c r="MAK710" s="10" t="s">
        <v>223</v>
      </c>
      <c r="MAL710" s="10" t="s">
        <v>223</v>
      </c>
      <c r="MAM710" s="10" t="s">
        <v>223</v>
      </c>
      <c r="MAN710" s="10" t="s">
        <v>223</v>
      </c>
      <c r="MAO710" s="10" t="s">
        <v>223</v>
      </c>
      <c r="MAP710" s="10" t="s">
        <v>223</v>
      </c>
      <c r="MAQ710" s="10" t="s">
        <v>223</v>
      </c>
      <c r="MAR710" s="10" t="s">
        <v>223</v>
      </c>
      <c r="MAS710" s="10" t="s">
        <v>223</v>
      </c>
      <c r="MAT710" s="10" t="s">
        <v>223</v>
      </c>
      <c r="MAU710" s="10" t="s">
        <v>223</v>
      </c>
      <c r="MAV710" s="10" t="s">
        <v>223</v>
      </c>
      <c r="MAW710" s="10" t="s">
        <v>223</v>
      </c>
      <c r="MAX710" s="10" t="s">
        <v>223</v>
      </c>
      <c r="MAY710" s="10" t="s">
        <v>223</v>
      </c>
      <c r="MAZ710" s="10" t="s">
        <v>223</v>
      </c>
      <c r="MBA710" s="10" t="s">
        <v>223</v>
      </c>
      <c r="MBB710" s="10" t="s">
        <v>223</v>
      </c>
      <c r="MBC710" s="10" t="s">
        <v>223</v>
      </c>
      <c r="MBD710" s="10" t="s">
        <v>223</v>
      </c>
      <c r="MBE710" s="10" t="s">
        <v>223</v>
      </c>
      <c r="MBF710" s="10" t="s">
        <v>223</v>
      </c>
      <c r="MBG710" s="10" t="s">
        <v>223</v>
      </c>
      <c r="MBH710" s="10" t="s">
        <v>223</v>
      </c>
      <c r="MBI710" s="10" t="s">
        <v>223</v>
      </c>
      <c r="MBJ710" s="10" t="s">
        <v>223</v>
      </c>
      <c r="MBK710" s="10" t="s">
        <v>223</v>
      </c>
      <c r="MBL710" s="10" t="s">
        <v>223</v>
      </c>
      <c r="MBM710" s="10" t="s">
        <v>223</v>
      </c>
      <c r="MBN710" s="10" t="s">
        <v>223</v>
      </c>
      <c r="MBO710" s="10" t="s">
        <v>223</v>
      </c>
      <c r="MBP710" s="10" t="s">
        <v>223</v>
      </c>
      <c r="MBQ710" s="10" t="s">
        <v>223</v>
      </c>
      <c r="MBR710" s="10" t="s">
        <v>223</v>
      </c>
      <c r="MBS710" s="10" t="s">
        <v>223</v>
      </c>
      <c r="MBT710" s="10" t="s">
        <v>223</v>
      </c>
      <c r="MBU710" s="10" t="s">
        <v>223</v>
      </c>
      <c r="MBV710" s="10" t="s">
        <v>223</v>
      </c>
      <c r="MBW710" s="10" t="s">
        <v>223</v>
      </c>
      <c r="MBX710" s="10" t="s">
        <v>223</v>
      </c>
      <c r="MBY710" s="10" t="s">
        <v>223</v>
      </c>
      <c r="MBZ710" s="10" t="s">
        <v>223</v>
      </c>
      <c r="MCA710" s="10" t="s">
        <v>223</v>
      </c>
      <c r="MCB710" s="10" t="s">
        <v>223</v>
      </c>
      <c r="MCC710" s="10" t="s">
        <v>223</v>
      </c>
      <c r="MCD710" s="10" t="s">
        <v>223</v>
      </c>
      <c r="MCE710" s="10" t="s">
        <v>223</v>
      </c>
      <c r="MCF710" s="10" t="s">
        <v>223</v>
      </c>
      <c r="MCG710" s="10" t="s">
        <v>223</v>
      </c>
      <c r="MCH710" s="10" t="s">
        <v>223</v>
      </c>
      <c r="MCI710" s="10" t="s">
        <v>223</v>
      </c>
      <c r="MCJ710" s="10" t="s">
        <v>223</v>
      </c>
      <c r="MCK710" s="10" t="s">
        <v>223</v>
      </c>
      <c r="MCL710" s="10" t="s">
        <v>223</v>
      </c>
      <c r="MCM710" s="10" t="s">
        <v>223</v>
      </c>
      <c r="MCN710" s="10" t="s">
        <v>223</v>
      </c>
      <c r="MCO710" s="10" t="s">
        <v>223</v>
      </c>
      <c r="MCP710" s="10" t="s">
        <v>223</v>
      </c>
      <c r="MCQ710" s="10" t="s">
        <v>223</v>
      </c>
      <c r="MCR710" s="10" t="s">
        <v>223</v>
      </c>
      <c r="MCS710" s="10" t="s">
        <v>223</v>
      </c>
      <c r="MCT710" s="10" t="s">
        <v>223</v>
      </c>
      <c r="MCU710" s="10" t="s">
        <v>223</v>
      </c>
      <c r="MCV710" s="10" t="s">
        <v>223</v>
      </c>
      <c r="MCW710" s="10" t="s">
        <v>223</v>
      </c>
      <c r="MCX710" s="10" t="s">
        <v>223</v>
      </c>
      <c r="MCY710" s="10" t="s">
        <v>223</v>
      </c>
      <c r="MCZ710" s="10" t="s">
        <v>223</v>
      </c>
      <c r="MDA710" s="10" t="s">
        <v>223</v>
      </c>
      <c r="MDB710" s="10" t="s">
        <v>223</v>
      </c>
      <c r="MDC710" s="10" t="s">
        <v>223</v>
      </c>
      <c r="MDD710" s="10" t="s">
        <v>223</v>
      </c>
      <c r="MDE710" s="10" t="s">
        <v>223</v>
      </c>
      <c r="MDF710" s="10" t="s">
        <v>223</v>
      </c>
      <c r="MDG710" s="10" t="s">
        <v>223</v>
      </c>
      <c r="MDH710" s="10" t="s">
        <v>223</v>
      </c>
      <c r="MDI710" s="10" t="s">
        <v>223</v>
      </c>
      <c r="MDJ710" s="10" t="s">
        <v>223</v>
      </c>
      <c r="MDK710" s="10" t="s">
        <v>223</v>
      </c>
      <c r="MDL710" s="10" t="s">
        <v>223</v>
      </c>
      <c r="MDM710" s="10" t="s">
        <v>223</v>
      </c>
      <c r="MDN710" s="10" t="s">
        <v>223</v>
      </c>
      <c r="MDO710" s="10" t="s">
        <v>223</v>
      </c>
      <c r="MDP710" s="10" t="s">
        <v>223</v>
      </c>
      <c r="MDQ710" s="10" t="s">
        <v>223</v>
      </c>
      <c r="MDR710" s="10" t="s">
        <v>223</v>
      </c>
      <c r="MDS710" s="10" t="s">
        <v>223</v>
      </c>
      <c r="MDT710" s="10" t="s">
        <v>223</v>
      </c>
      <c r="MDU710" s="10" t="s">
        <v>223</v>
      </c>
      <c r="MDV710" s="10" t="s">
        <v>223</v>
      </c>
      <c r="MDW710" s="10" t="s">
        <v>223</v>
      </c>
      <c r="MDX710" s="10" t="s">
        <v>223</v>
      </c>
      <c r="MDY710" s="10" t="s">
        <v>223</v>
      </c>
      <c r="MDZ710" s="10" t="s">
        <v>223</v>
      </c>
      <c r="MEA710" s="10" t="s">
        <v>223</v>
      </c>
      <c r="MEB710" s="10" t="s">
        <v>223</v>
      </c>
      <c r="MEC710" s="10" t="s">
        <v>223</v>
      </c>
      <c r="MED710" s="10" t="s">
        <v>223</v>
      </c>
      <c r="MEE710" s="10" t="s">
        <v>223</v>
      </c>
      <c r="MEF710" s="10" t="s">
        <v>223</v>
      </c>
      <c r="MEG710" s="10" t="s">
        <v>223</v>
      </c>
      <c r="MEH710" s="10" t="s">
        <v>223</v>
      </c>
      <c r="MEI710" s="10" t="s">
        <v>223</v>
      </c>
      <c r="MEJ710" s="10" t="s">
        <v>223</v>
      </c>
      <c r="MEK710" s="10" t="s">
        <v>223</v>
      </c>
      <c r="MEL710" s="10" t="s">
        <v>223</v>
      </c>
      <c r="MEM710" s="10" t="s">
        <v>223</v>
      </c>
      <c r="MEN710" s="10" t="s">
        <v>223</v>
      </c>
      <c r="MEO710" s="10" t="s">
        <v>223</v>
      </c>
      <c r="MEP710" s="10" t="s">
        <v>223</v>
      </c>
      <c r="MEQ710" s="10" t="s">
        <v>223</v>
      </c>
      <c r="MER710" s="10" t="s">
        <v>223</v>
      </c>
      <c r="MES710" s="10" t="s">
        <v>223</v>
      </c>
      <c r="MET710" s="10" t="s">
        <v>223</v>
      </c>
      <c r="MEU710" s="10" t="s">
        <v>223</v>
      </c>
      <c r="MEV710" s="10" t="s">
        <v>223</v>
      </c>
      <c r="MEW710" s="10" t="s">
        <v>223</v>
      </c>
      <c r="MEX710" s="10" t="s">
        <v>223</v>
      </c>
      <c r="MEY710" s="10" t="s">
        <v>223</v>
      </c>
      <c r="MEZ710" s="10" t="s">
        <v>223</v>
      </c>
      <c r="MFA710" s="10" t="s">
        <v>223</v>
      </c>
      <c r="MFB710" s="10" t="s">
        <v>223</v>
      </c>
      <c r="MFC710" s="10" t="s">
        <v>223</v>
      </c>
      <c r="MFD710" s="10" t="s">
        <v>223</v>
      </c>
      <c r="MFE710" s="10" t="s">
        <v>223</v>
      </c>
      <c r="MFF710" s="10" t="s">
        <v>223</v>
      </c>
      <c r="MFG710" s="10" t="s">
        <v>223</v>
      </c>
      <c r="MFH710" s="10" t="s">
        <v>223</v>
      </c>
      <c r="MFI710" s="10" t="s">
        <v>223</v>
      </c>
      <c r="MFJ710" s="10" t="s">
        <v>223</v>
      </c>
      <c r="MFK710" s="10" t="s">
        <v>223</v>
      </c>
      <c r="MFL710" s="10" t="s">
        <v>223</v>
      </c>
      <c r="MFM710" s="10" t="s">
        <v>223</v>
      </c>
      <c r="MFN710" s="10" t="s">
        <v>223</v>
      </c>
      <c r="MFO710" s="10" t="s">
        <v>223</v>
      </c>
      <c r="MFP710" s="10" t="s">
        <v>223</v>
      </c>
      <c r="MFQ710" s="10" t="s">
        <v>223</v>
      </c>
      <c r="MFR710" s="10" t="s">
        <v>223</v>
      </c>
      <c r="MFS710" s="10" t="s">
        <v>223</v>
      </c>
      <c r="MFT710" s="10" t="s">
        <v>223</v>
      </c>
      <c r="MFU710" s="10" t="s">
        <v>223</v>
      </c>
      <c r="MFV710" s="10" t="s">
        <v>223</v>
      </c>
      <c r="MFW710" s="10" t="s">
        <v>223</v>
      </c>
      <c r="MFX710" s="10" t="s">
        <v>223</v>
      </c>
      <c r="MFY710" s="10" t="s">
        <v>223</v>
      </c>
      <c r="MFZ710" s="10" t="s">
        <v>223</v>
      </c>
      <c r="MGA710" s="10" t="s">
        <v>223</v>
      </c>
      <c r="MGB710" s="10" t="s">
        <v>223</v>
      </c>
      <c r="MGC710" s="10" t="s">
        <v>223</v>
      </c>
      <c r="MGD710" s="10" t="s">
        <v>223</v>
      </c>
      <c r="MGE710" s="10" t="s">
        <v>223</v>
      </c>
      <c r="MGF710" s="10" t="s">
        <v>223</v>
      </c>
      <c r="MGG710" s="10" t="s">
        <v>223</v>
      </c>
      <c r="MGH710" s="10" t="s">
        <v>223</v>
      </c>
      <c r="MGI710" s="10" t="s">
        <v>223</v>
      </c>
      <c r="MGJ710" s="10" t="s">
        <v>223</v>
      </c>
      <c r="MGK710" s="10" t="s">
        <v>223</v>
      </c>
      <c r="MGL710" s="10" t="s">
        <v>223</v>
      </c>
      <c r="MGM710" s="10" t="s">
        <v>223</v>
      </c>
      <c r="MGN710" s="10" t="s">
        <v>223</v>
      </c>
      <c r="MGO710" s="10" t="s">
        <v>223</v>
      </c>
      <c r="MGP710" s="10" t="s">
        <v>223</v>
      </c>
      <c r="MGQ710" s="10" t="s">
        <v>223</v>
      </c>
      <c r="MGR710" s="10" t="s">
        <v>223</v>
      </c>
      <c r="MGS710" s="10" t="s">
        <v>223</v>
      </c>
      <c r="MGT710" s="10" t="s">
        <v>223</v>
      </c>
      <c r="MGU710" s="10" t="s">
        <v>223</v>
      </c>
      <c r="MGV710" s="10" t="s">
        <v>223</v>
      </c>
      <c r="MGW710" s="10" t="s">
        <v>223</v>
      </c>
      <c r="MGX710" s="10" t="s">
        <v>223</v>
      </c>
      <c r="MGY710" s="10" t="s">
        <v>223</v>
      </c>
      <c r="MGZ710" s="10" t="s">
        <v>223</v>
      </c>
      <c r="MHA710" s="10" t="s">
        <v>223</v>
      </c>
      <c r="MHB710" s="10" t="s">
        <v>223</v>
      </c>
      <c r="MHC710" s="10" t="s">
        <v>223</v>
      </c>
      <c r="MHD710" s="10" t="s">
        <v>223</v>
      </c>
      <c r="MHE710" s="10" t="s">
        <v>223</v>
      </c>
      <c r="MHF710" s="10" t="s">
        <v>223</v>
      </c>
      <c r="MHG710" s="10" t="s">
        <v>223</v>
      </c>
      <c r="MHH710" s="10" t="s">
        <v>223</v>
      </c>
      <c r="MHI710" s="10" t="s">
        <v>223</v>
      </c>
      <c r="MHJ710" s="10" t="s">
        <v>223</v>
      </c>
      <c r="MHK710" s="10" t="s">
        <v>223</v>
      </c>
      <c r="MHL710" s="10" t="s">
        <v>223</v>
      </c>
      <c r="MHM710" s="10" t="s">
        <v>223</v>
      </c>
      <c r="MHN710" s="10" t="s">
        <v>223</v>
      </c>
      <c r="MHO710" s="10" t="s">
        <v>223</v>
      </c>
      <c r="MHP710" s="10" t="s">
        <v>223</v>
      </c>
      <c r="MHQ710" s="10" t="s">
        <v>223</v>
      </c>
      <c r="MHR710" s="10" t="s">
        <v>223</v>
      </c>
      <c r="MHS710" s="10" t="s">
        <v>223</v>
      </c>
      <c r="MHT710" s="10" t="s">
        <v>223</v>
      </c>
      <c r="MHU710" s="10" t="s">
        <v>223</v>
      </c>
      <c r="MHV710" s="10" t="s">
        <v>223</v>
      </c>
      <c r="MHW710" s="10" t="s">
        <v>223</v>
      </c>
      <c r="MHX710" s="10" t="s">
        <v>223</v>
      </c>
      <c r="MHY710" s="10" t="s">
        <v>223</v>
      </c>
      <c r="MHZ710" s="10" t="s">
        <v>223</v>
      </c>
      <c r="MIA710" s="10" t="s">
        <v>223</v>
      </c>
      <c r="MIB710" s="10" t="s">
        <v>223</v>
      </c>
      <c r="MIC710" s="10" t="s">
        <v>223</v>
      </c>
      <c r="MID710" s="10" t="s">
        <v>223</v>
      </c>
      <c r="MIE710" s="10" t="s">
        <v>223</v>
      </c>
      <c r="MIF710" s="10" t="s">
        <v>223</v>
      </c>
      <c r="MIG710" s="10" t="s">
        <v>223</v>
      </c>
      <c r="MIH710" s="10" t="s">
        <v>223</v>
      </c>
      <c r="MII710" s="10" t="s">
        <v>223</v>
      </c>
      <c r="MIJ710" s="10" t="s">
        <v>223</v>
      </c>
      <c r="MIK710" s="10" t="s">
        <v>223</v>
      </c>
      <c r="MIL710" s="10" t="s">
        <v>223</v>
      </c>
      <c r="MIM710" s="10" t="s">
        <v>223</v>
      </c>
      <c r="MIN710" s="10" t="s">
        <v>223</v>
      </c>
      <c r="MIO710" s="10" t="s">
        <v>223</v>
      </c>
      <c r="MIP710" s="10" t="s">
        <v>223</v>
      </c>
      <c r="MIQ710" s="10" t="s">
        <v>223</v>
      </c>
      <c r="MIR710" s="10" t="s">
        <v>223</v>
      </c>
      <c r="MIS710" s="10" t="s">
        <v>223</v>
      </c>
      <c r="MIT710" s="10" t="s">
        <v>223</v>
      </c>
      <c r="MIU710" s="10" t="s">
        <v>223</v>
      </c>
      <c r="MIV710" s="10" t="s">
        <v>223</v>
      </c>
      <c r="MIW710" s="10" t="s">
        <v>223</v>
      </c>
      <c r="MIX710" s="10" t="s">
        <v>223</v>
      </c>
      <c r="MIY710" s="10" t="s">
        <v>223</v>
      </c>
      <c r="MIZ710" s="10" t="s">
        <v>223</v>
      </c>
      <c r="MJA710" s="10" t="s">
        <v>223</v>
      </c>
      <c r="MJB710" s="10" t="s">
        <v>223</v>
      </c>
      <c r="MJC710" s="10" t="s">
        <v>223</v>
      </c>
      <c r="MJD710" s="10" t="s">
        <v>223</v>
      </c>
      <c r="MJE710" s="10" t="s">
        <v>223</v>
      </c>
      <c r="MJF710" s="10" t="s">
        <v>223</v>
      </c>
      <c r="MJG710" s="10" t="s">
        <v>223</v>
      </c>
      <c r="MJH710" s="10" t="s">
        <v>223</v>
      </c>
      <c r="MJI710" s="10" t="s">
        <v>223</v>
      </c>
      <c r="MJJ710" s="10" t="s">
        <v>223</v>
      </c>
      <c r="MJK710" s="10" t="s">
        <v>223</v>
      </c>
      <c r="MJL710" s="10" t="s">
        <v>223</v>
      </c>
      <c r="MJM710" s="10" t="s">
        <v>223</v>
      </c>
      <c r="MJN710" s="10" t="s">
        <v>223</v>
      </c>
      <c r="MJO710" s="10" t="s">
        <v>223</v>
      </c>
      <c r="MJP710" s="10" t="s">
        <v>223</v>
      </c>
      <c r="MJQ710" s="10" t="s">
        <v>223</v>
      </c>
      <c r="MJR710" s="10" t="s">
        <v>223</v>
      </c>
      <c r="MJS710" s="10" t="s">
        <v>223</v>
      </c>
      <c r="MJT710" s="10" t="s">
        <v>223</v>
      </c>
      <c r="MJU710" s="10" t="s">
        <v>223</v>
      </c>
      <c r="MJV710" s="10" t="s">
        <v>223</v>
      </c>
      <c r="MJW710" s="10" t="s">
        <v>223</v>
      </c>
      <c r="MJX710" s="10" t="s">
        <v>223</v>
      </c>
      <c r="MJY710" s="10" t="s">
        <v>223</v>
      </c>
      <c r="MJZ710" s="10" t="s">
        <v>223</v>
      </c>
      <c r="MKA710" s="10" t="s">
        <v>223</v>
      </c>
      <c r="MKB710" s="10" t="s">
        <v>223</v>
      </c>
      <c r="MKC710" s="10" t="s">
        <v>223</v>
      </c>
      <c r="MKD710" s="10" t="s">
        <v>223</v>
      </c>
      <c r="MKE710" s="10" t="s">
        <v>223</v>
      </c>
      <c r="MKF710" s="10" t="s">
        <v>223</v>
      </c>
      <c r="MKG710" s="10" t="s">
        <v>223</v>
      </c>
      <c r="MKH710" s="10" t="s">
        <v>223</v>
      </c>
      <c r="MKI710" s="10" t="s">
        <v>223</v>
      </c>
      <c r="MKJ710" s="10" t="s">
        <v>223</v>
      </c>
      <c r="MKK710" s="10" t="s">
        <v>223</v>
      </c>
      <c r="MKL710" s="10" t="s">
        <v>223</v>
      </c>
      <c r="MKM710" s="10" t="s">
        <v>223</v>
      </c>
      <c r="MKN710" s="10" t="s">
        <v>223</v>
      </c>
      <c r="MKO710" s="10" t="s">
        <v>223</v>
      </c>
      <c r="MKP710" s="10" t="s">
        <v>223</v>
      </c>
      <c r="MKQ710" s="10" t="s">
        <v>223</v>
      </c>
      <c r="MKR710" s="10" t="s">
        <v>223</v>
      </c>
      <c r="MKS710" s="10" t="s">
        <v>223</v>
      </c>
      <c r="MKT710" s="10" t="s">
        <v>223</v>
      </c>
      <c r="MKU710" s="10" t="s">
        <v>223</v>
      </c>
      <c r="MKV710" s="10" t="s">
        <v>223</v>
      </c>
      <c r="MKW710" s="10" t="s">
        <v>223</v>
      </c>
      <c r="MKX710" s="10" t="s">
        <v>223</v>
      </c>
      <c r="MKY710" s="10" t="s">
        <v>223</v>
      </c>
      <c r="MKZ710" s="10" t="s">
        <v>223</v>
      </c>
      <c r="MLA710" s="10" t="s">
        <v>223</v>
      </c>
      <c r="MLB710" s="10" t="s">
        <v>223</v>
      </c>
      <c r="MLC710" s="10" t="s">
        <v>223</v>
      </c>
      <c r="MLD710" s="10" t="s">
        <v>223</v>
      </c>
      <c r="MLE710" s="10" t="s">
        <v>223</v>
      </c>
      <c r="MLF710" s="10" t="s">
        <v>223</v>
      </c>
      <c r="MLG710" s="10" t="s">
        <v>223</v>
      </c>
      <c r="MLH710" s="10" t="s">
        <v>223</v>
      </c>
      <c r="MLI710" s="10" t="s">
        <v>223</v>
      </c>
      <c r="MLJ710" s="10" t="s">
        <v>223</v>
      </c>
      <c r="MLK710" s="10" t="s">
        <v>223</v>
      </c>
      <c r="MLL710" s="10" t="s">
        <v>223</v>
      </c>
      <c r="MLM710" s="10" t="s">
        <v>223</v>
      </c>
      <c r="MLN710" s="10" t="s">
        <v>223</v>
      </c>
      <c r="MLO710" s="10" t="s">
        <v>223</v>
      </c>
      <c r="MLP710" s="10" t="s">
        <v>223</v>
      </c>
      <c r="MLQ710" s="10" t="s">
        <v>223</v>
      </c>
      <c r="MLR710" s="10" t="s">
        <v>223</v>
      </c>
      <c r="MLS710" s="10" t="s">
        <v>223</v>
      </c>
      <c r="MLT710" s="10" t="s">
        <v>223</v>
      </c>
      <c r="MLU710" s="10" t="s">
        <v>223</v>
      </c>
      <c r="MLV710" s="10" t="s">
        <v>223</v>
      </c>
      <c r="MLW710" s="10" t="s">
        <v>223</v>
      </c>
      <c r="MLX710" s="10" t="s">
        <v>223</v>
      </c>
      <c r="MLY710" s="10" t="s">
        <v>223</v>
      </c>
      <c r="MLZ710" s="10" t="s">
        <v>223</v>
      </c>
      <c r="MMA710" s="10" t="s">
        <v>223</v>
      </c>
      <c r="MMB710" s="10" t="s">
        <v>223</v>
      </c>
      <c r="MMC710" s="10" t="s">
        <v>223</v>
      </c>
      <c r="MMD710" s="10" t="s">
        <v>223</v>
      </c>
      <c r="MME710" s="10" t="s">
        <v>223</v>
      </c>
      <c r="MMF710" s="10" t="s">
        <v>223</v>
      </c>
      <c r="MMG710" s="10" t="s">
        <v>223</v>
      </c>
      <c r="MMH710" s="10" t="s">
        <v>223</v>
      </c>
      <c r="MMI710" s="10" t="s">
        <v>223</v>
      </c>
      <c r="MMJ710" s="10" t="s">
        <v>223</v>
      </c>
      <c r="MMK710" s="10" t="s">
        <v>223</v>
      </c>
      <c r="MML710" s="10" t="s">
        <v>223</v>
      </c>
      <c r="MMM710" s="10" t="s">
        <v>223</v>
      </c>
      <c r="MMN710" s="10" t="s">
        <v>223</v>
      </c>
      <c r="MMO710" s="10" t="s">
        <v>223</v>
      </c>
      <c r="MMP710" s="10" t="s">
        <v>223</v>
      </c>
      <c r="MMQ710" s="10" t="s">
        <v>223</v>
      </c>
      <c r="MMR710" s="10" t="s">
        <v>223</v>
      </c>
      <c r="MMS710" s="10" t="s">
        <v>223</v>
      </c>
      <c r="MMT710" s="10" t="s">
        <v>223</v>
      </c>
      <c r="MMU710" s="10" t="s">
        <v>223</v>
      </c>
      <c r="MMV710" s="10" t="s">
        <v>223</v>
      </c>
      <c r="MMW710" s="10" t="s">
        <v>223</v>
      </c>
      <c r="MMX710" s="10" t="s">
        <v>223</v>
      </c>
      <c r="MMY710" s="10" t="s">
        <v>223</v>
      </c>
      <c r="MMZ710" s="10" t="s">
        <v>223</v>
      </c>
      <c r="MNA710" s="10" t="s">
        <v>223</v>
      </c>
      <c r="MNB710" s="10" t="s">
        <v>223</v>
      </c>
      <c r="MNC710" s="10" t="s">
        <v>223</v>
      </c>
      <c r="MND710" s="10" t="s">
        <v>223</v>
      </c>
      <c r="MNE710" s="10" t="s">
        <v>223</v>
      </c>
      <c r="MNF710" s="10" t="s">
        <v>223</v>
      </c>
      <c r="MNG710" s="10" t="s">
        <v>223</v>
      </c>
      <c r="MNH710" s="10" t="s">
        <v>223</v>
      </c>
      <c r="MNI710" s="10" t="s">
        <v>223</v>
      </c>
      <c r="MNJ710" s="10" t="s">
        <v>223</v>
      </c>
      <c r="MNK710" s="10" t="s">
        <v>223</v>
      </c>
      <c r="MNL710" s="10" t="s">
        <v>223</v>
      </c>
      <c r="MNM710" s="10" t="s">
        <v>223</v>
      </c>
      <c r="MNN710" s="10" t="s">
        <v>223</v>
      </c>
      <c r="MNO710" s="10" t="s">
        <v>223</v>
      </c>
      <c r="MNP710" s="10" t="s">
        <v>223</v>
      </c>
      <c r="MNQ710" s="10" t="s">
        <v>223</v>
      </c>
      <c r="MNR710" s="10" t="s">
        <v>223</v>
      </c>
      <c r="MNS710" s="10" t="s">
        <v>223</v>
      </c>
      <c r="MNT710" s="10" t="s">
        <v>223</v>
      </c>
      <c r="MNU710" s="10" t="s">
        <v>223</v>
      </c>
      <c r="MNV710" s="10" t="s">
        <v>223</v>
      </c>
      <c r="MNW710" s="10" t="s">
        <v>223</v>
      </c>
      <c r="MNX710" s="10" t="s">
        <v>223</v>
      </c>
      <c r="MNY710" s="10" t="s">
        <v>223</v>
      </c>
      <c r="MNZ710" s="10" t="s">
        <v>223</v>
      </c>
      <c r="MOA710" s="10" t="s">
        <v>223</v>
      </c>
      <c r="MOB710" s="10" t="s">
        <v>223</v>
      </c>
      <c r="MOC710" s="10" t="s">
        <v>223</v>
      </c>
      <c r="MOD710" s="10" t="s">
        <v>223</v>
      </c>
      <c r="MOE710" s="10" t="s">
        <v>223</v>
      </c>
      <c r="MOF710" s="10" t="s">
        <v>223</v>
      </c>
      <c r="MOG710" s="10" t="s">
        <v>223</v>
      </c>
      <c r="MOH710" s="10" t="s">
        <v>223</v>
      </c>
      <c r="MOI710" s="10" t="s">
        <v>223</v>
      </c>
      <c r="MOJ710" s="10" t="s">
        <v>223</v>
      </c>
      <c r="MOK710" s="10" t="s">
        <v>223</v>
      </c>
      <c r="MOL710" s="10" t="s">
        <v>223</v>
      </c>
      <c r="MOM710" s="10" t="s">
        <v>223</v>
      </c>
      <c r="MON710" s="10" t="s">
        <v>223</v>
      </c>
      <c r="MOO710" s="10" t="s">
        <v>223</v>
      </c>
      <c r="MOP710" s="10" t="s">
        <v>223</v>
      </c>
      <c r="MOQ710" s="10" t="s">
        <v>223</v>
      </c>
      <c r="MOR710" s="10" t="s">
        <v>223</v>
      </c>
      <c r="MOS710" s="10" t="s">
        <v>223</v>
      </c>
      <c r="MOT710" s="10" t="s">
        <v>223</v>
      </c>
      <c r="MOU710" s="10" t="s">
        <v>223</v>
      </c>
      <c r="MOV710" s="10" t="s">
        <v>223</v>
      </c>
      <c r="MOW710" s="10" t="s">
        <v>223</v>
      </c>
      <c r="MOX710" s="10" t="s">
        <v>223</v>
      </c>
      <c r="MOY710" s="10" t="s">
        <v>223</v>
      </c>
      <c r="MOZ710" s="10" t="s">
        <v>223</v>
      </c>
      <c r="MPA710" s="10" t="s">
        <v>223</v>
      </c>
      <c r="MPB710" s="10" t="s">
        <v>223</v>
      </c>
      <c r="MPC710" s="10" t="s">
        <v>223</v>
      </c>
      <c r="MPD710" s="10" t="s">
        <v>223</v>
      </c>
      <c r="MPE710" s="10" t="s">
        <v>223</v>
      </c>
      <c r="MPF710" s="10" t="s">
        <v>223</v>
      </c>
      <c r="MPG710" s="10" t="s">
        <v>223</v>
      </c>
      <c r="MPH710" s="10" t="s">
        <v>223</v>
      </c>
      <c r="MPI710" s="10" t="s">
        <v>223</v>
      </c>
      <c r="MPJ710" s="10" t="s">
        <v>223</v>
      </c>
      <c r="MPK710" s="10" t="s">
        <v>223</v>
      </c>
      <c r="MPL710" s="10" t="s">
        <v>223</v>
      </c>
      <c r="MPM710" s="10" t="s">
        <v>223</v>
      </c>
      <c r="MPN710" s="10" t="s">
        <v>223</v>
      </c>
      <c r="MPO710" s="10" t="s">
        <v>223</v>
      </c>
      <c r="MPP710" s="10" t="s">
        <v>223</v>
      </c>
      <c r="MPQ710" s="10" t="s">
        <v>223</v>
      </c>
      <c r="MPR710" s="10" t="s">
        <v>223</v>
      </c>
      <c r="MPS710" s="10" t="s">
        <v>223</v>
      </c>
      <c r="MPT710" s="10" t="s">
        <v>223</v>
      </c>
      <c r="MPU710" s="10" t="s">
        <v>223</v>
      </c>
      <c r="MPV710" s="10" t="s">
        <v>223</v>
      </c>
      <c r="MPW710" s="10" t="s">
        <v>223</v>
      </c>
      <c r="MPX710" s="10" t="s">
        <v>223</v>
      </c>
      <c r="MPY710" s="10" t="s">
        <v>223</v>
      </c>
      <c r="MPZ710" s="10" t="s">
        <v>223</v>
      </c>
      <c r="MQA710" s="10" t="s">
        <v>223</v>
      </c>
      <c r="MQB710" s="10" t="s">
        <v>223</v>
      </c>
      <c r="MQC710" s="10" t="s">
        <v>223</v>
      </c>
      <c r="MQD710" s="10" t="s">
        <v>223</v>
      </c>
      <c r="MQE710" s="10" t="s">
        <v>223</v>
      </c>
      <c r="MQF710" s="10" t="s">
        <v>223</v>
      </c>
      <c r="MQG710" s="10" t="s">
        <v>223</v>
      </c>
      <c r="MQH710" s="10" t="s">
        <v>223</v>
      </c>
      <c r="MQI710" s="10" t="s">
        <v>223</v>
      </c>
      <c r="MQJ710" s="10" t="s">
        <v>223</v>
      </c>
      <c r="MQK710" s="10" t="s">
        <v>223</v>
      </c>
      <c r="MQL710" s="10" t="s">
        <v>223</v>
      </c>
      <c r="MQM710" s="10" t="s">
        <v>223</v>
      </c>
      <c r="MQN710" s="10" t="s">
        <v>223</v>
      </c>
      <c r="MQO710" s="10" t="s">
        <v>223</v>
      </c>
      <c r="MQP710" s="10" t="s">
        <v>223</v>
      </c>
      <c r="MQQ710" s="10" t="s">
        <v>223</v>
      </c>
      <c r="MQR710" s="10" t="s">
        <v>223</v>
      </c>
      <c r="MQS710" s="10" t="s">
        <v>223</v>
      </c>
      <c r="MQT710" s="10" t="s">
        <v>223</v>
      </c>
      <c r="MQU710" s="10" t="s">
        <v>223</v>
      </c>
      <c r="MQV710" s="10" t="s">
        <v>223</v>
      </c>
      <c r="MQW710" s="10" t="s">
        <v>223</v>
      </c>
      <c r="MQX710" s="10" t="s">
        <v>223</v>
      </c>
      <c r="MQY710" s="10" t="s">
        <v>223</v>
      </c>
      <c r="MQZ710" s="10" t="s">
        <v>223</v>
      </c>
      <c r="MRA710" s="10" t="s">
        <v>223</v>
      </c>
      <c r="MRB710" s="10" t="s">
        <v>223</v>
      </c>
      <c r="MRC710" s="10" t="s">
        <v>223</v>
      </c>
      <c r="MRD710" s="10" t="s">
        <v>223</v>
      </c>
      <c r="MRE710" s="10" t="s">
        <v>223</v>
      </c>
      <c r="MRF710" s="10" t="s">
        <v>223</v>
      </c>
      <c r="MRG710" s="10" t="s">
        <v>223</v>
      </c>
      <c r="MRH710" s="10" t="s">
        <v>223</v>
      </c>
      <c r="MRI710" s="10" t="s">
        <v>223</v>
      </c>
      <c r="MRJ710" s="10" t="s">
        <v>223</v>
      </c>
      <c r="MRK710" s="10" t="s">
        <v>223</v>
      </c>
      <c r="MRL710" s="10" t="s">
        <v>223</v>
      </c>
      <c r="MRM710" s="10" t="s">
        <v>223</v>
      </c>
      <c r="MRN710" s="10" t="s">
        <v>223</v>
      </c>
      <c r="MRO710" s="10" t="s">
        <v>223</v>
      </c>
      <c r="MRP710" s="10" t="s">
        <v>223</v>
      </c>
      <c r="MRQ710" s="10" t="s">
        <v>223</v>
      </c>
      <c r="MRR710" s="10" t="s">
        <v>223</v>
      </c>
      <c r="MRS710" s="10" t="s">
        <v>223</v>
      </c>
      <c r="MRT710" s="10" t="s">
        <v>223</v>
      </c>
      <c r="MRU710" s="10" t="s">
        <v>223</v>
      </c>
      <c r="MRV710" s="10" t="s">
        <v>223</v>
      </c>
      <c r="MRW710" s="10" t="s">
        <v>223</v>
      </c>
      <c r="MRX710" s="10" t="s">
        <v>223</v>
      </c>
      <c r="MRY710" s="10" t="s">
        <v>223</v>
      </c>
      <c r="MRZ710" s="10" t="s">
        <v>223</v>
      </c>
      <c r="MSA710" s="10" t="s">
        <v>223</v>
      </c>
      <c r="MSB710" s="10" t="s">
        <v>223</v>
      </c>
      <c r="MSC710" s="10" t="s">
        <v>223</v>
      </c>
      <c r="MSD710" s="10" t="s">
        <v>223</v>
      </c>
      <c r="MSE710" s="10" t="s">
        <v>223</v>
      </c>
      <c r="MSF710" s="10" t="s">
        <v>223</v>
      </c>
      <c r="MSG710" s="10" t="s">
        <v>223</v>
      </c>
      <c r="MSH710" s="10" t="s">
        <v>223</v>
      </c>
      <c r="MSI710" s="10" t="s">
        <v>223</v>
      </c>
      <c r="MSJ710" s="10" t="s">
        <v>223</v>
      </c>
      <c r="MSK710" s="10" t="s">
        <v>223</v>
      </c>
      <c r="MSL710" s="10" t="s">
        <v>223</v>
      </c>
      <c r="MSM710" s="10" t="s">
        <v>223</v>
      </c>
      <c r="MSN710" s="10" t="s">
        <v>223</v>
      </c>
      <c r="MSO710" s="10" t="s">
        <v>223</v>
      </c>
      <c r="MSP710" s="10" t="s">
        <v>223</v>
      </c>
      <c r="MSQ710" s="10" t="s">
        <v>223</v>
      </c>
      <c r="MSR710" s="10" t="s">
        <v>223</v>
      </c>
      <c r="MSS710" s="10" t="s">
        <v>223</v>
      </c>
      <c r="MST710" s="10" t="s">
        <v>223</v>
      </c>
      <c r="MSU710" s="10" t="s">
        <v>223</v>
      </c>
      <c r="MSV710" s="10" t="s">
        <v>223</v>
      </c>
      <c r="MSW710" s="10" t="s">
        <v>223</v>
      </c>
      <c r="MSX710" s="10" t="s">
        <v>223</v>
      </c>
      <c r="MSY710" s="10" t="s">
        <v>223</v>
      </c>
      <c r="MSZ710" s="10" t="s">
        <v>223</v>
      </c>
      <c r="MTA710" s="10" t="s">
        <v>223</v>
      </c>
      <c r="MTB710" s="10" t="s">
        <v>223</v>
      </c>
      <c r="MTC710" s="10" t="s">
        <v>223</v>
      </c>
      <c r="MTD710" s="10" t="s">
        <v>223</v>
      </c>
      <c r="MTE710" s="10" t="s">
        <v>223</v>
      </c>
      <c r="MTF710" s="10" t="s">
        <v>223</v>
      </c>
      <c r="MTG710" s="10" t="s">
        <v>223</v>
      </c>
      <c r="MTH710" s="10" t="s">
        <v>223</v>
      </c>
      <c r="MTI710" s="10" t="s">
        <v>223</v>
      </c>
      <c r="MTJ710" s="10" t="s">
        <v>223</v>
      </c>
      <c r="MTK710" s="10" t="s">
        <v>223</v>
      </c>
      <c r="MTL710" s="10" t="s">
        <v>223</v>
      </c>
      <c r="MTM710" s="10" t="s">
        <v>223</v>
      </c>
      <c r="MTN710" s="10" t="s">
        <v>223</v>
      </c>
      <c r="MTO710" s="10" t="s">
        <v>223</v>
      </c>
      <c r="MTP710" s="10" t="s">
        <v>223</v>
      </c>
      <c r="MTQ710" s="10" t="s">
        <v>223</v>
      </c>
      <c r="MTR710" s="10" t="s">
        <v>223</v>
      </c>
      <c r="MTS710" s="10" t="s">
        <v>223</v>
      </c>
      <c r="MTT710" s="10" t="s">
        <v>223</v>
      </c>
      <c r="MTU710" s="10" t="s">
        <v>223</v>
      </c>
      <c r="MTV710" s="10" t="s">
        <v>223</v>
      </c>
      <c r="MTW710" s="10" t="s">
        <v>223</v>
      </c>
      <c r="MTX710" s="10" t="s">
        <v>223</v>
      </c>
      <c r="MTY710" s="10" t="s">
        <v>223</v>
      </c>
      <c r="MTZ710" s="10" t="s">
        <v>223</v>
      </c>
      <c r="MUA710" s="10" t="s">
        <v>223</v>
      </c>
      <c r="MUB710" s="10" t="s">
        <v>223</v>
      </c>
      <c r="MUC710" s="10" t="s">
        <v>223</v>
      </c>
      <c r="MUD710" s="10" t="s">
        <v>223</v>
      </c>
      <c r="MUE710" s="10" t="s">
        <v>223</v>
      </c>
      <c r="MUF710" s="10" t="s">
        <v>223</v>
      </c>
      <c r="MUG710" s="10" t="s">
        <v>223</v>
      </c>
      <c r="MUH710" s="10" t="s">
        <v>223</v>
      </c>
      <c r="MUI710" s="10" t="s">
        <v>223</v>
      </c>
      <c r="MUJ710" s="10" t="s">
        <v>223</v>
      </c>
      <c r="MUK710" s="10" t="s">
        <v>223</v>
      </c>
      <c r="MUL710" s="10" t="s">
        <v>223</v>
      </c>
      <c r="MUM710" s="10" t="s">
        <v>223</v>
      </c>
      <c r="MUN710" s="10" t="s">
        <v>223</v>
      </c>
      <c r="MUO710" s="10" t="s">
        <v>223</v>
      </c>
      <c r="MUP710" s="10" t="s">
        <v>223</v>
      </c>
      <c r="MUQ710" s="10" t="s">
        <v>223</v>
      </c>
      <c r="MUR710" s="10" t="s">
        <v>223</v>
      </c>
      <c r="MUS710" s="10" t="s">
        <v>223</v>
      </c>
      <c r="MUT710" s="10" t="s">
        <v>223</v>
      </c>
      <c r="MUU710" s="10" t="s">
        <v>223</v>
      </c>
      <c r="MUV710" s="10" t="s">
        <v>223</v>
      </c>
      <c r="MUW710" s="10" t="s">
        <v>223</v>
      </c>
      <c r="MUX710" s="10" t="s">
        <v>223</v>
      </c>
      <c r="MUY710" s="10" t="s">
        <v>223</v>
      </c>
      <c r="MUZ710" s="10" t="s">
        <v>223</v>
      </c>
      <c r="MVA710" s="10" t="s">
        <v>223</v>
      </c>
      <c r="MVB710" s="10" t="s">
        <v>223</v>
      </c>
      <c r="MVC710" s="10" t="s">
        <v>223</v>
      </c>
      <c r="MVD710" s="10" t="s">
        <v>223</v>
      </c>
      <c r="MVE710" s="10" t="s">
        <v>223</v>
      </c>
      <c r="MVF710" s="10" t="s">
        <v>223</v>
      </c>
      <c r="MVG710" s="10" t="s">
        <v>223</v>
      </c>
      <c r="MVH710" s="10" t="s">
        <v>223</v>
      </c>
      <c r="MVI710" s="10" t="s">
        <v>223</v>
      </c>
      <c r="MVJ710" s="10" t="s">
        <v>223</v>
      </c>
      <c r="MVK710" s="10" t="s">
        <v>223</v>
      </c>
      <c r="MVL710" s="10" t="s">
        <v>223</v>
      </c>
      <c r="MVM710" s="10" t="s">
        <v>223</v>
      </c>
      <c r="MVN710" s="10" t="s">
        <v>223</v>
      </c>
      <c r="MVO710" s="10" t="s">
        <v>223</v>
      </c>
      <c r="MVP710" s="10" t="s">
        <v>223</v>
      </c>
      <c r="MVQ710" s="10" t="s">
        <v>223</v>
      </c>
      <c r="MVR710" s="10" t="s">
        <v>223</v>
      </c>
      <c r="MVS710" s="10" t="s">
        <v>223</v>
      </c>
      <c r="MVT710" s="10" t="s">
        <v>223</v>
      </c>
      <c r="MVU710" s="10" t="s">
        <v>223</v>
      </c>
      <c r="MVV710" s="10" t="s">
        <v>223</v>
      </c>
      <c r="MVW710" s="10" t="s">
        <v>223</v>
      </c>
      <c r="MVX710" s="10" t="s">
        <v>223</v>
      </c>
      <c r="MVY710" s="10" t="s">
        <v>223</v>
      </c>
      <c r="MVZ710" s="10" t="s">
        <v>223</v>
      </c>
      <c r="MWA710" s="10" t="s">
        <v>223</v>
      </c>
      <c r="MWB710" s="10" t="s">
        <v>223</v>
      </c>
      <c r="MWC710" s="10" t="s">
        <v>223</v>
      </c>
      <c r="MWD710" s="10" t="s">
        <v>223</v>
      </c>
      <c r="MWE710" s="10" t="s">
        <v>223</v>
      </c>
      <c r="MWF710" s="10" t="s">
        <v>223</v>
      </c>
      <c r="MWG710" s="10" t="s">
        <v>223</v>
      </c>
      <c r="MWH710" s="10" t="s">
        <v>223</v>
      </c>
      <c r="MWI710" s="10" t="s">
        <v>223</v>
      </c>
      <c r="MWJ710" s="10" t="s">
        <v>223</v>
      </c>
      <c r="MWK710" s="10" t="s">
        <v>223</v>
      </c>
      <c r="MWL710" s="10" t="s">
        <v>223</v>
      </c>
      <c r="MWM710" s="10" t="s">
        <v>223</v>
      </c>
      <c r="MWN710" s="10" t="s">
        <v>223</v>
      </c>
      <c r="MWO710" s="10" t="s">
        <v>223</v>
      </c>
      <c r="MWP710" s="10" t="s">
        <v>223</v>
      </c>
      <c r="MWQ710" s="10" t="s">
        <v>223</v>
      </c>
      <c r="MWR710" s="10" t="s">
        <v>223</v>
      </c>
      <c r="MWS710" s="10" t="s">
        <v>223</v>
      </c>
      <c r="MWT710" s="10" t="s">
        <v>223</v>
      </c>
      <c r="MWU710" s="10" t="s">
        <v>223</v>
      </c>
      <c r="MWV710" s="10" t="s">
        <v>223</v>
      </c>
      <c r="MWW710" s="10" t="s">
        <v>223</v>
      </c>
      <c r="MWX710" s="10" t="s">
        <v>223</v>
      </c>
      <c r="MWY710" s="10" t="s">
        <v>223</v>
      </c>
      <c r="MWZ710" s="10" t="s">
        <v>223</v>
      </c>
      <c r="MXA710" s="10" t="s">
        <v>223</v>
      </c>
      <c r="MXB710" s="10" t="s">
        <v>223</v>
      </c>
      <c r="MXC710" s="10" t="s">
        <v>223</v>
      </c>
      <c r="MXD710" s="10" t="s">
        <v>223</v>
      </c>
      <c r="MXE710" s="10" t="s">
        <v>223</v>
      </c>
      <c r="MXF710" s="10" t="s">
        <v>223</v>
      </c>
      <c r="MXG710" s="10" t="s">
        <v>223</v>
      </c>
      <c r="MXH710" s="10" t="s">
        <v>223</v>
      </c>
      <c r="MXI710" s="10" t="s">
        <v>223</v>
      </c>
      <c r="MXJ710" s="10" t="s">
        <v>223</v>
      </c>
      <c r="MXK710" s="10" t="s">
        <v>223</v>
      </c>
      <c r="MXL710" s="10" t="s">
        <v>223</v>
      </c>
      <c r="MXM710" s="10" t="s">
        <v>223</v>
      </c>
      <c r="MXN710" s="10" t="s">
        <v>223</v>
      </c>
      <c r="MXO710" s="10" t="s">
        <v>223</v>
      </c>
      <c r="MXP710" s="10" t="s">
        <v>223</v>
      </c>
      <c r="MXQ710" s="10" t="s">
        <v>223</v>
      </c>
      <c r="MXR710" s="10" t="s">
        <v>223</v>
      </c>
      <c r="MXS710" s="10" t="s">
        <v>223</v>
      </c>
      <c r="MXT710" s="10" t="s">
        <v>223</v>
      </c>
      <c r="MXU710" s="10" t="s">
        <v>223</v>
      </c>
      <c r="MXV710" s="10" t="s">
        <v>223</v>
      </c>
      <c r="MXW710" s="10" t="s">
        <v>223</v>
      </c>
      <c r="MXX710" s="10" t="s">
        <v>223</v>
      </c>
      <c r="MXY710" s="10" t="s">
        <v>223</v>
      </c>
      <c r="MXZ710" s="10" t="s">
        <v>223</v>
      </c>
      <c r="MYA710" s="10" t="s">
        <v>223</v>
      </c>
      <c r="MYB710" s="10" t="s">
        <v>223</v>
      </c>
      <c r="MYC710" s="10" t="s">
        <v>223</v>
      </c>
      <c r="MYD710" s="10" t="s">
        <v>223</v>
      </c>
      <c r="MYE710" s="10" t="s">
        <v>223</v>
      </c>
      <c r="MYF710" s="10" t="s">
        <v>223</v>
      </c>
      <c r="MYG710" s="10" t="s">
        <v>223</v>
      </c>
      <c r="MYH710" s="10" t="s">
        <v>223</v>
      </c>
      <c r="MYI710" s="10" t="s">
        <v>223</v>
      </c>
      <c r="MYJ710" s="10" t="s">
        <v>223</v>
      </c>
      <c r="MYK710" s="10" t="s">
        <v>223</v>
      </c>
      <c r="MYL710" s="10" t="s">
        <v>223</v>
      </c>
      <c r="MYM710" s="10" t="s">
        <v>223</v>
      </c>
      <c r="MYN710" s="10" t="s">
        <v>223</v>
      </c>
      <c r="MYO710" s="10" t="s">
        <v>223</v>
      </c>
      <c r="MYP710" s="10" t="s">
        <v>223</v>
      </c>
      <c r="MYQ710" s="10" t="s">
        <v>223</v>
      </c>
      <c r="MYR710" s="10" t="s">
        <v>223</v>
      </c>
      <c r="MYS710" s="10" t="s">
        <v>223</v>
      </c>
      <c r="MYT710" s="10" t="s">
        <v>223</v>
      </c>
      <c r="MYU710" s="10" t="s">
        <v>223</v>
      </c>
      <c r="MYV710" s="10" t="s">
        <v>223</v>
      </c>
      <c r="MYW710" s="10" t="s">
        <v>223</v>
      </c>
      <c r="MYX710" s="10" t="s">
        <v>223</v>
      </c>
      <c r="MYY710" s="10" t="s">
        <v>223</v>
      </c>
      <c r="MYZ710" s="10" t="s">
        <v>223</v>
      </c>
      <c r="MZA710" s="10" t="s">
        <v>223</v>
      </c>
      <c r="MZB710" s="10" t="s">
        <v>223</v>
      </c>
      <c r="MZC710" s="10" t="s">
        <v>223</v>
      </c>
      <c r="MZD710" s="10" t="s">
        <v>223</v>
      </c>
      <c r="MZE710" s="10" t="s">
        <v>223</v>
      </c>
      <c r="MZF710" s="10" t="s">
        <v>223</v>
      </c>
      <c r="MZG710" s="10" t="s">
        <v>223</v>
      </c>
      <c r="MZH710" s="10" t="s">
        <v>223</v>
      </c>
      <c r="MZI710" s="10" t="s">
        <v>223</v>
      </c>
      <c r="MZJ710" s="10" t="s">
        <v>223</v>
      </c>
      <c r="MZK710" s="10" t="s">
        <v>223</v>
      </c>
      <c r="MZL710" s="10" t="s">
        <v>223</v>
      </c>
      <c r="MZM710" s="10" t="s">
        <v>223</v>
      </c>
      <c r="MZN710" s="10" t="s">
        <v>223</v>
      </c>
      <c r="MZO710" s="10" t="s">
        <v>223</v>
      </c>
      <c r="MZP710" s="10" t="s">
        <v>223</v>
      </c>
      <c r="MZQ710" s="10" t="s">
        <v>223</v>
      </c>
      <c r="MZR710" s="10" t="s">
        <v>223</v>
      </c>
      <c r="MZS710" s="10" t="s">
        <v>223</v>
      </c>
      <c r="MZT710" s="10" t="s">
        <v>223</v>
      </c>
      <c r="MZU710" s="10" t="s">
        <v>223</v>
      </c>
      <c r="MZV710" s="10" t="s">
        <v>223</v>
      </c>
      <c r="MZW710" s="10" t="s">
        <v>223</v>
      </c>
      <c r="MZX710" s="10" t="s">
        <v>223</v>
      </c>
      <c r="MZY710" s="10" t="s">
        <v>223</v>
      </c>
      <c r="MZZ710" s="10" t="s">
        <v>223</v>
      </c>
      <c r="NAA710" s="10" t="s">
        <v>223</v>
      </c>
      <c r="NAB710" s="10" t="s">
        <v>223</v>
      </c>
      <c r="NAC710" s="10" t="s">
        <v>223</v>
      </c>
      <c r="NAD710" s="10" t="s">
        <v>223</v>
      </c>
      <c r="NAE710" s="10" t="s">
        <v>223</v>
      </c>
      <c r="NAF710" s="10" t="s">
        <v>223</v>
      </c>
      <c r="NAG710" s="10" t="s">
        <v>223</v>
      </c>
      <c r="NAH710" s="10" t="s">
        <v>223</v>
      </c>
      <c r="NAI710" s="10" t="s">
        <v>223</v>
      </c>
      <c r="NAJ710" s="10" t="s">
        <v>223</v>
      </c>
      <c r="NAK710" s="10" t="s">
        <v>223</v>
      </c>
      <c r="NAL710" s="10" t="s">
        <v>223</v>
      </c>
      <c r="NAM710" s="10" t="s">
        <v>223</v>
      </c>
      <c r="NAN710" s="10" t="s">
        <v>223</v>
      </c>
      <c r="NAO710" s="10" t="s">
        <v>223</v>
      </c>
      <c r="NAP710" s="10" t="s">
        <v>223</v>
      </c>
      <c r="NAQ710" s="10" t="s">
        <v>223</v>
      </c>
      <c r="NAR710" s="10" t="s">
        <v>223</v>
      </c>
      <c r="NAS710" s="10" t="s">
        <v>223</v>
      </c>
      <c r="NAT710" s="10" t="s">
        <v>223</v>
      </c>
      <c r="NAU710" s="10" t="s">
        <v>223</v>
      </c>
      <c r="NAV710" s="10" t="s">
        <v>223</v>
      </c>
      <c r="NAW710" s="10" t="s">
        <v>223</v>
      </c>
      <c r="NAX710" s="10" t="s">
        <v>223</v>
      </c>
      <c r="NAY710" s="10" t="s">
        <v>223</v>
      </c>
      <c r="NAZ710" s="10" t="s">
        <v>223</v>
      </c>
      <c r="NBA710" s="10" t="s">
        <v>223</v>
      </c>
      <c r="NBB710" s="10" t="s">
        <v>223</v>
      </c>
      <c r="NBC710" s="10" t="s">
        <v>223</v>
      </c>
      <c r="NBD710" s="10" t="s">
        <v>223</v>
      </c>
      <c r="NBE710" s="10" t="s">
        <v>223</v>
      </c>
      <c r="NBF710" s="10" t="s">
        <v>223</v>
      </c>
      <c r="NBG710" s="10" t="s">
        <v>223</v>
      </c>
      <c r="NBH710" s="10" t="s">
        <v>223</v>
      </c>
      <c r="NBI710" s="10" t="s">
        <v>223</v>
      </c>
      <c r="NBJ710" s="10" t="s">
        <v>223</v>
      </c>
      <c r="NBK710" s="10" t="s">
        <v>223</v>
      </c>
      <c r="NBL710" s="10" t="s">
        <v>223</v>
      </c>
      <c r="NBM710" s="10" t="s">
        <v>223</v>
      </c>
      <c r="NBN710" s="10" t="s">
        <v>223</v>
      </c>
      <c r="NBO710" s="10" t="s">
        <v>223</v>
      </c>
      <c r="NBP710" s="10" t="s">
        <v>223</v>
      </c>
      <c r="NBQ710" s="10" t="s">
        <v>223</v>
      </c>
      <c r="NBR710" s="10" t="s">
        <v>223</v>
      </c>
      <c r="NBS710" s="10" t="s">
        <v>223</v>
      </c>
      <c r="NBT710" s="10" t="s">
        <v>223</v>
      </c>
      <c r="NBU710" s="10" t="s">
        <v>223</v>
      </c>
      <c r="NBV710" s="10" t="s">
        <v>223</v>
      </c>
      <c r="NBW710" s="10" t="s">
        <v>223</v>
      </c>
      <c r="NBX710" s="10" t="s">
        <v>223</v>
      </c>
      <c r="NBY710" s="10" t="s">
        <v>223</v>
      </c>
      <c r="NBZ710" s="10" t="s">
        <v>223</v>
      </c>
      <c r="NCA710" s="10" t="s">
        <v>223</v>
      </c>
      <c r="NCB710" s="10" t="s">
        <v>223</v>
      </c>
      <c r="NCC710" s="10" t="s">
        <v>223</v>
      </c>
      <c r="NCD710" s="10" t="s">
        <v>223</v>
      </c>
      <c r="NCE710" s="10" t="s">
        <v>223</v>
      </c>
      <c r="NCF710" s="10" t="s">
        <v>223</v>
      </c>
      <c r="NCG710" s="10" t="s">
        <v>223</v>
      </c>
      <c r="NCH710" s="10" t="s">
        <v>223</v>
      </c>
      <c r="NCI710" s="10" t="s">
        <v>223</v>
      </c>
      <c r="NCJ710" s="10" t="s">
        <v>223</v>
      </c>
      <c r="NCK710" s="10" t="s">
        <v>223</v>
      </c>
      <c r="NCL710" s="10" t="s">
        <v>223</v>
      </c>
      <c r="NCM710" s="10" t="s">
        <v>223</v>
      </c>
      <c r="NCN710" s="10" t="s">
        <v>223</v>
      </c>
      <c r="NCO710" s="10" t="s">
        <v>223</v>
      </c>
      <c r="NCP710" s="10" t="s">
        <v>223</v>
      </c>
      <c r="NCQ710" s="10" t="s">
        <v>223</v>
      </c>
      <c r="NCR710" s="10" t="s">
        <v>223</v>
      </c>
      <c r="NCS710" s="10" t="s">
        <v>223</v>
      </c>
      <c r="NCT710" s="10" t="s">
        <v>223</v>
      </c>
      <c r="NCU710" s="10" t="s">
        <v>223</v>
      </c>
      <c r="NCV710" s="10" t="s">
        <v>223</v>
      </c>
      <c r="NCW710" s="10" t="s">
        <v>223</v>
      </c>
      <c r="NCX710" s="10" t="s">
        <v>223</v>
      </c>
      <c r="NCY710" s="10" t="s">
        <v>223</v>
      </c>
      <c r="NCZ710" s="10" t="s">
        <v>223</v>
      </c>
      <c r="NDA710" s="10" t="s">
        <v>223</v>
      </c>
      <c r="NDB710" s="10" t="s">
        <v>223</v>
      </c>
      <c r="NDC710" s="10" t="s">
        <v>223</v>
      </c>
      <c r="NDD710" s="10" t="s">
        <v>223</v>
      </c>
      <c r="NDE710" s="10" t="s">
        <v>223</v>
      </c>
      <c r="NDF710" s="10" t="s">
        <v>223</v>
      </c>
      <c r="NDG710" s="10" t="s">
        <v>223</v>
      </c>
      <c r="NDH710" s="10" t="s">
        <v>223</v>
      </c>
      <c r="NDI710" s="10" t="s">
        <v>223</v>
      </c>
      <c r="NDJ710" s="10" t="s">
        <v>223</v>
      </c>
      <c r="NDK710" s="10" t="s">
        <v>223</v>
      </c>
      <c r="NDL710" s="10" t="s">
        <v>223</v>
      </c>
      <c r="NDM710" s="10" t="s">
        <v>223</v>
      </c>
      <c r="NDN710" s="10" t="s">
        <v>223</v>
      </c>
      <c r="NDO710" s="10" t="s">
        <v>223</v>
      </c>
      <c r="NDP710" s="10" t="s">
        <v>223</v>
      </c>
      <c r="NDQ710" s="10" t="s">
        <v>223</v>
      </c>
      <c r="NDR710" s="10" t="s">
        <v>223</v>
      </c>
      <c r="NDS710" s="10" t="s">
        <v>223</v>
      </c>
      <c r="NDT710" s="10" t="s">
        <v>223</v>
      </c>
      <c r="NDU710" s="10" t="s">
        <v>223</v>
      </c>
      <c r="NDV710" s="10" t="s">
        <v>223</v>
      </c>
      <c r="NDW710" s="10" t="s">
        <v>223</v>
      </c>
      <c r="NDX710" s="10" t="s">
        <v>223</v>
      </c>
      <c r="NDY710" s="10" t="s">
        <v>223</v>
      </c>
      <c r="NDZ710" s="10" t="s">
        <v>223</v>
      </c>
      <c r="NEA710" s="10" t="s">
        <v>223</v>
      </c>
      <c r="NEB710" s="10" t="s">
        <v>223</v>
      </c>
      <c r="NEC710" s="10" t="s">
        <v>223</v>
      </c>
      <c r="NED710" s="10" t="s">
        <v>223</v>
      </c>
      <c r="NEE710" s="10" t="s">
        <v>223</v>
      </c>
      <c r="NEF710" s="10" t="s">
        <v>223</v>
      </c>
      <c r="NEG710" s="10" t="s">
        <v>223</v>
      </c>
      <c r="NEH710" s="10" t="s">
        <v>223</v>
      </c>
      <c r="NEI710" s="10" t="s">
        <v>223</v>
      </c>
      <c r="NEJ710" s="10" t="s">
        <v>223</v>
      </c>
      <c r="NEK710" s="10" t="s">
        <v>223</v>
      </c>
      <c r="NEL710" s="10" t="s">
        <v>223</v>
      </c>
      <c r="NEM710" s="10" t="s">
        <v>223</v>
      </c>
      <c r="NEN710" s="10" t="s">
        <v>223</v>
      </c>
      <c r="NEO710" s="10" t="s">
        <v>223</v>
      </c>
      <c r="NEP710" s="10" t="s">
        <v>223</v>
      </c>
      <c r="NEQ710" s="10" t="s">
        <v>223</v>
      </c>
      <c r="NER710" s="10" t="s">
        <v>223</v>
      </c>
      <c r="NES710" s="10" t="s">
        <v>223</v>
      </c>
      <c r="NET710" s="10" t="s">
        <v>223</v>
      </c>
      <c r="NEU710" s="10" t="s">
        <v>223</v>
      </c>
      <c r="NEV710" s="10" t="s">
        <v>223</v>
      </c>
      <c r="NEW710" s="10" t="s">
        <v>223</v>
      </c>
      <c r="NEX710" s="10" t="s">
        <v>223</v>
      </c>
      <c r="NEY710" s="10" t="s">
        <v>223</v>
      </c>
      <c r="NEZ710" s="10" t="s">
        <v>223</v>
      </c>
      <c r="NFA710" s="10" t="s">
        <v>223</v>
      </c>
      <c r="NFB710" s="10" t="s">
        <v>223</v>
      </c>
      <c r="NFC710" s="10" t="s">
        <v>223</v>
      </c>
      <c r="NFD710" s="10" t="s">
        <v>223</v>
      </c>
      <c r="NFE710" s="10" t="s">
        <v>223</v>
      </c>
      <c r="NFF710" s="10" t="s">
        <v>223</v>
      </c>
      <c r="NFG710" s="10" t="s">
        <v>223</v>
      </c>
      <c r="NFH710" s="10" t="s">
        <v>223</v>
      </c>
      <c r="NFI710" s="10" t="s">
        <v>223</v>
      </c>
      <c r="NFJ710" s="10" t="s">
        <v>223</v>
      </c>
      <c r="NFK710" s="10" t="s">
        <v>223</v>
      </c>
      <c r="NFL710" s="10" t="s">
        <v>223</v>
      </c>
      <c r="NFM710" s="10" t="s">
        <v>223</v>
      </c>
      <c r="NFN710" s="10" t="s">
        <v>223</v>
      </c>
      <c r="NFO710" s="10" t="s">
        <v>223</v>
      </c>
      <c r="NFP710" s="10" t="s">
        <v>223</v>
      </c>
      <c r="NFQ710" s="10" t="s">
        <v>223</v>
      </c>
      <c r="NFR710" s="10" t="s">
        <v>223</v>
      </c>
      <c r="NFS710" s="10" t="s">
        <v>223</v>
      </c>
      <c r="NFT710" s="10" t="s">
        <v>223</v>
      </c>
      <c r="NFU710" s="10" t="s">
        <v>223</v>
      </c>
      <c r="NFV710" s="10" t="s">
        <v>223</v>
      </c>
      <c r="NFW710" s="10" t="s">
        <v>223</v>
      </c>
      <c r="NFX710" s="10" t="s">
        <v>223</v>
      </c>
      <c r="NFY710" s="10" t="s">
        <v>223</v>
      </c>
      <c r="NFZ710" s="10" t="s">
        <v>223</v>
      </c>
      <c r="NGA710" s="10" t="s">
        <v>223</v>
      </c>
      <c r="NGB710" s="10" t="s">
        <v>223</v>
      </c>
      <c r="NGC710" s="10" t="s">
        <v>223</v>
      </c>
      <c r="NGD710" s="10" t="s">
        <v>223</v>
      </c>
      <c r="NGE710" s="10" t="s">
        <v>223</v>
      </c>
      <c r="NGF710" s="10" t="s">
        <v>223</v>
      </c>
      <c r="NGG710" s="10" t="s">
        <v>223</v>
      </c>
      <c r="NGH710" s="10" t="s">
        <v>223</v>
      </c>
      <c r="NGI710" s="10" t="s">
        <v>223</v>
      </c>
      <c r="NGJ710" s="10" t="s">
        <v>223</v>
      </c>
      <c r="NGK710" s="10" t="s">
        <v>223</v>
      </c>
      <c r="NGL710" s="10" t="s">
        <v>223</v>
      </c>
      <c r="NGM710" s="10" t="s">
        <v>223</v>
      </c>
      <c r="NGN710" s="10" t="s">
        <v>223</v>
      </c>
      <c r="NGO710" s="10" t="s">
        <v>223</v>
      </c>
      <c r="NGP710" s="10" t="s">
        <v>223</v>
      </c>
      <c r="NGQ710" s="10" t="s">
        <v>223</v>
      </c>
      <c r="NGR710" s="10" t="s">
        <v>223</v>
      </c>
      <c r="NGS710" s="10" t="s">
        <v>223</v>
      </c>
      <c r="NGT710" s="10" t="s">
        <v>223</v>
      </c>
      <c r="NGU710" s="10" t="s">
        <v>223</v>
      </c>
      <c r="NGV710" s="10" t="s">
        <v>223</v>
      </c>
      <c r="NGW710" s="10" t="s">
        <v>223</v>
      </c>
      <c r="NGX710" s="10" t="s">
        <v>223</v>
      </c>
      <c r="NGY710" s="10" t="s">
        <v>223</v>
      </c>
      <c r="NGZ710" s="10" t="s">
        <v>223</v>
      </c>
      <c r="NHA710" s="10" t="s">
        <v>223</v>
      </c>
      <c r="NHB710" s="10" t="s">
        <v>223</v>
      </c>
      <c r="NHC710" s="10" t="s">
        <v>223</v>
      </c>
      <c r="NHD710" s="10" t="s">
        <v>223</v>
      </c>
      <c r="NHE710" s="10" t="s">
        <v>223</v>
      </c>
      <c r="NHF710" s="10" t="s">
        <v>223</v>
      </c>
      <c r="NHG710" s="10" t="s">
        <v>223</v>
      </c>
      <c r="NHH710" s="10" t="s">
        <v>223</v>
      </c>
      <c r="NHI710" s="10" t="s">
        <v>223</v>
      </c>
      <c r="NHJ710" s="10" t="s">
        <v>223</v>
      </c>
      <c r="NHK710" s="10" t="s">
        <v>223</v>
      </c>
      <c r="NHL710" s="10" t="s">
        <v>223</v>
      </c>
      <c r="NHM710" s="10" t="s">
        <v>223</v>
      </c>
      <c r="NHN710" s="10" t="s">
        <v>223</v>
      </c>
      <c r="NHO710" s="10" t="s">
        <v>223</v>
      </c>
      <c r="NHP710" s="10" t="s">
        <v>223</v>
      </c>
      <c r="NHQ710" s="10" t="s">
        <v>223</v>
      </c>
      <c r="NHR710" s="10" t="s">
        <v>223</v>
      </c>
      <c r="NHS710" s="10" t="s">
        <v>223</v>
      </c>
      <c r="NHT710" s="10" t="s">
        <v>223</v>
      </c>
      <c r="NHU710" s="10" t="s">
        <v>223</v>
      </c>
      <c r="NHV710" s="10" t="s">
        <v>223</v>
      </c>
      <c r="NHW710" s="10" t="s">
        <v>223</v>
      </c>
      <c r="NHX710" s="10" t="s">
        <v>223</v>
      </c>
      <c r="NHY710" s="10" t="s">
        <v>223</v>
      </c>
      <c r="NHZ710" s="10" t="s">
        <v>223</v>
      </c>
      <c r="NIA710" s="10" t="s">
        <v>223</v>
      </c>
      <c r="NIB710" s="10" t="s">
        <v>223</v>
      </c>
      <c r="NIC710" s="10" t="s">
        <v>223</v>
      </c>
      <c r="NID710" s="10" t="s">
        <v>223</v>
      </c>
      <c r="NIE710" s="10" t="s">
        <v>223</v>
      </c>
      <c r="NIF710" s="10" t="s">
        <v>223</v>
      </c>
      <c r="NIG710" s="10" t="s">
        <v>223</v>
      </c>
      <c r="NIH710" s="10" t="s">
        <v>223</v>
      </c>
      <c r="NII710" s="10" t="s">
        <v>223</v>
      </c>
      <c r="NIJ710" s="10" t="s">
        <v>223</v>
      </c>
      <c r="NIK710" s="10" t="s">
        <v>223</v>
      </c>
      <c r="NIL710" s="10" t="s">
        <v>223</v>
      </c>
      <c r="NIM710" s="10" t="s">
        <v>223</v>
      </c>
      <c r="NIN710" s="10" t="s">
        <v>223</v>
      </c>
      <c r="NIO710" s="10" t="s">
        <v>223</v>
      </c>
      <c r="NIP710" s="10" t="s">
        <v>223</v>
      </c>
      <c r="NIQ710" s="10" t="s">
        <v>223</v>
      </c>
      <c r="NIR710" s="10" t="s">
        <v>223</v>
      </c>
      <c r="NIS710" s="10" t="s">
        <v>223</v>
      </c>
      <c r="NIT710" s="10" t="s">
        <v>223</v>
      </c>
      <c r="NIU710" s="10" t="s">
        <v>223</v>
      </c>
      <c r="NIV710" s="10" t="s">
        <v>223</v>
      </c>
      <c r="NIW710" s="10" t="s">
        <v>223</v>
      </c>
      <c r="NIX710" s="10" t="s">
        <v>223</v>
      </c>
      <c r="NIY710" s="10" t="s">
        <v>223</v>
      </c>
      <c r="NIZ710" s="10" t="s">
        <v>223</v>
      </c>
      <c r="NJA710" s="10" t="s">
        <v>223</v>
      </c>
      <c r="NJB710" s="10" t="s">
        <v>223</v>
      </c>
      <c r="NJC710" s="10" t="s">
        <v>223</v>
      </c>
      <c r="NJD710" s="10" t="s">
        <v>223</v>
      </c>
      <c r="NJE710" s="10" t="s">
        <v>223</v>
      </c>
      <c r="NJF710" s="10" t="s">
        <v>223</v>
      </c>
      <c r="NJG710" s="10" t="s">
        <v>223</v>
      </c>
      <c r="NJH710" s="10" t="s">
        <v>223</v>
      </c>
      <c r="NJI710" s="10" t="s">
        <v>223</v>
      </c>
      <c r="NJJ710" s="10" t="s">
        <v>223</v>
      </c>
      <c r="NJK710" s="10" t="s">
        <v>223</v>
      </c>
      <c r="NJL710" s="10" t="s">
        <v>223</v>
      </c>
      <c r="NJM710" s="10" t="s">
        <v>223</v>
      </c>
      <c r="NJN710" s="10" t="s">
        <v>223</v>
      </c>
      <c r="NJO710" s="10" t="s">
        <v>223</v>
      </c>
      <c r="NJP710" s="10" t="s">
        <v>223</v>
      </c>
      <c r="NJQ710" s="10" t="s">
        <v>223</v>
      </c>
      <c r="NJR710" s="10" t="s">
        <v>223</v>
      </c>
      <c r="NJS710" s="10" t="s">
        <v>223</v>
      </c>
      <c r="NJT710" s="10" t="s">
        <v>223</v>
      </c>
      <c r="NJU710" s="10" t="s">
        <v>223</v>
      </c>
      <c r="NJV710" s="10" t="s">
        <v>223</v>
      </c>
      <c r="NJW710" s="10" t="s">
        <v>223</v>
      </c>
      <c r="NJX710" s="10" t="s">
        <v>223</v>
      </c>
      <c r="NJY710" s="10" t="s">
        <v>223</v>
      </c>
      <c r="NJZ710" s="10" t="s">
        <v>223</v>
      </c>
      <c r="NKA710" s="10" t="s">
        <v>223</v>
      </c>
      <c r="NKB710" s="10" t="s">
        <v>223</v>
      </c>
      <c r="NKC710" s="10" t="s">
        <v>223</v>
      </c>
      <c r="NKD710" s="10" t="s">
        <v>223</v>
      </c>
      <c r="NKE710" s="10" t="s">
        <v>223</v>
      </c>
      <c r="NKF710" s="10" t="s">
        <v>223</v>
      </c>
      <c r="NKG710" s="10" t="s">
        <v>223</v>
      </c>
      <c r="NKH710" s="10" t="s">
        <v>223</v>
      </c>
      <c r="NKI710" s="10" t="s">
        <v>223</v>
      </c>
      <c r="NKJ710" s="10" t="s">
        <v>223</v>
      </c>
      <c r="NKK710" s="10" t="s">
        <v>223</v>
      </c>
      <c r="NKL710" s="10" t="s">
        <v>223</v>
      </c>
      <c r="NKM710" s="10" t="s">
        <v>223</v>
      </c>
      <c r="NKN710" s="10" t="s">
        <v>223</v>
      </c>
      <c r="NKO710" s="10" t="s">
        <v>223</v>
      </c>
      <c r="NKP710" s="10" t="s">
        <v>223</v>
      </c>
      <c r="NKQ710" s="10" t="s">
        <v>223</v>
      </c>
      <c r="NKR710" s="10" t="s">
        <v>223</v>
      </c>
      <c r="NKS710" s="10" t="s">
        <v>223</v>
      </c>
      <c r="NKT710" s="10" t="s">
        <v>223</v>
      </c>
      <c r="NKU710" s="10" t="s">
        <v>223</v>
      </c>
      <c r="NKV710" s="10" t="s">
        <v>223</v>
      </c>
      <c r="NKW710" s="10" t="s">
        <v>223</v>
      </c>
      <c r="NKX710" s="10" t="s">
        <v>223</v>
      </c>
      <c r="NKY710" s="10" t="s">
        <v>223</v>
      </c>
      <c r="NKZ710" s="10" t="s">
        <v>223</v>
      </c>
      <c r="NLA710" s="10" t="s">
        <v>223</v>
      </c>
      <c r="NLB710" s="10" t="s">
        <v>223</v>
      </c>
      <c r="NLC710" s="10" t="s">
        <v>223</v>
      </c>
      <c r="NLD710" s="10" t="s">
        <v>223</v>
      </c>
      <c r="NLE710" s="10" t="s">
        <v>223</v>
      </c>
      <c r="NLF710" s="10" t="s">
        <v>223</v>
      </c>
      <c r="NLG710" s="10" t="s">
        <v>223</v>
      </c>
      <c r="NLH710" s="10" t="s">
        <v>223</v>
      </c>
      <c r="NLI710" s="10" t="s">
        <v>223</v>
      </c>
      <c r="NLJ710" s="10" t="s">
        <v>223</v>
      </c>
      <c r="NLK710" s="10" t="s">
        <v>223</v>
      </c>
      <c r="NLL710" s="10" t="s">
        <v>223</v>
      </c>
      <c r="NLM710" s="10" t="s">
        <v>223</v>
      </c>
      <c r="NLN710" s="10" t="s">
        <v>223</v>
      </c>
      <c r="NLO710" s="10" t="s">
        <v>223</v>
      </c>
      <c r="NLP710" s="10" t="s">
        <v>223</v>
      </c>
      <c r="NLQ710" s="10" t="s">
        <v>223</v>
      </c>
      <c r="NLR710" s="10" t="s">
        <v>223</v>
      </c>
      <c r="NLS710" s="10" t="s">
        <v>223</v>
      </c>
      <c r="NLT710" s="10" t="s">
        <v>223</v>
      </c>
      <c r="NLU710" s="10" t="s">
        <v>223</v>
      </c>
      <c r="NLV710" s="10" t="s">
        <v>223</v>
      </c>
      <c r="NLW710" s="10" t="s">
        <v>223</v>
      </c>
      <c r="NLX710" s="10" t="s">
        <v>223</v>
      </c>
      <c r="NLY710" s="10" t="s">
        <v>223</v>
      </c>
      <c r="NLZ710" s="10" t="s">
        <v>223</v>
      </c>
      <c r="NMA710" s="10" t="s">
        <v>223</v>
      </c>
      <c r="NMB710" s="10" t="s">
        <v>223</v>
      </c>
      <c r="NMC710" s="10" t="s">
        <v>223</v>
      </c>
      <c r="NMD710" s="10" t="s">
        <v>223</v>
      </c>
      <c r="NME710" s="10" t="s">
        <v>223</v>
      </c>
      <c r="NMF710" s="10" t="s">
        <v>223</v>
      </c>
      <c r="NMG710" s="10" t="s">
        <v>223</v>
      </c>
      <c r="NMH710" s="10" t="s">
        <v>223</v>
      </c>
      <c r="NMI710" s="10" t="s">
        <v>223</v>
      </c>
      <c r="NMJ710" s="10" t="s">
        <v>223</v>
      </c>
      <c r="NMK710" s="10" t="s">
        <v>223</v>
      </c>
      <c r="NML710" s="10" t="s">
        <v>223</v>
      </c>
      <c r="NMM710" s="10" t="s">
        <v>223</v>
      </c>
      <c r="NMN710" s="10" t="s">
        <v>223</v>
      </c>
      <c r="NMO710" s="10" t="s">
        <v>223</v>
      </c>
      <c r="NMP710" s="10" t="s">
        <v>223</v>
      </c>
      <c r="NMQ710" s="10" t="s">
        <v>223</v>
      </c>
      <c r="NMR710" s="10" t="s">
        <v>223</v>
      </c>
      <c r="NMS710" s="10" t="s">
        <v>223</v>
      </c>
      <c r="NMT710" s="10" t="s">
        <v>223</v>
      </c>
      <c r="NMU710" s="10" t="s">
        <v>223</v>
      </c>
      <c r="NMV710" s="10" t="s">
        <v>223</v>
      </c>
      <c r="NMW710" s="10" t="s">
        <v>223</v>
      </c>
      <c r="NMX710" s="10" t="s">
        <v>223</v>
      </c>
      <c r="NMY710" s="10" t="s">
        <v>223</v>
      </c>
      <c r="NMZ710" s="10" t="s">
        <v>223</v>
      </c>
      <c r="NNA710" s="10" t="s">
        <v>223</v>
      </c>
      <c r="NNB710" s="10" t="s">
        <v>223</v>
      </c>
      <c r="NNC710" s="10" t="s">
        <v>223</v>
      </c>
      <c r="NND710" s="10" t="s">
        <v>223</v>
      </c>
      <c r="NNE710" s="10" t="s">
        <v>223</v>
      </c>
      <c r="NNF710" s="10" t="s">
        <v>223</v>
      </c>
      <c r="NNG710" s="10" t="s">
        <v>223</v>
      </c>
      <c r="NNH710" s="10" t="s">
        <v>223</v>
      </c>
      <c r="NNI710" s="10" t="s">
        <v>223</v>
      </c>
      <c r="NNJ710" s="10" t="s">
        <v>223</v>
      </c>
      <c r="NNK710" s="10" t="s">
        <v>223</v>
      </c>
      <c r="NNL710" s="10" t="s">
        <v>223</v>
      </c>
      <c r="NNM710" s="10" t="s">
        <v>223</v>
      </c>
      <c r="NNN710" s="10" t="s">
        <v>223</v>
      </c>
      <c r="NNO710" s="10" t="s">
        <v>223</v>
      </c>
      <c r="NNP710" s="10" t="s">
        <v>223</v>
      </c>
      <c r="NNQ710" s="10" t="s">
        <v>223</v>
      </c>
      <c r="NNR710" s="10" t="s">
        <v>223</v>
      </c>
      <c r="NNS710" s="10" t="s">
        <v>223</v>
      </c>
      <c r="NNT710" s="10" t="s">
        <v>223</v>
      </c>
      <c r="NNU710" s="10" t="s">
        <v>223</v>
      </c>
      <c r="NNV710" s="10" t="s">
        <v>223</v>
      </c>
      <c r="NNW710" s="10" t="s">
        <v>223</v>
      </c>
      <c r="NNX710" s="10" t="s">
        <v>223</v>
      </c>
      <c r="NNY710" s="10" t="s">
        <v>223</v>
      </c>
      <c r="NNZ710" s="10" t="s">
        <v>223</v>
      </c>
      <c r="NOA710" s="10" t="s">
        <v>223</v>
      </c>
      <c r="NOB710" s="10" t="s">
        <v>223</v>
      </c>
      <c r="NOC710" s="10" t="s">
        <v>223</v>
      </c>
      <c r="NOD710" s="10" t="s">
        <v>223</v>
      </c>
      <c r="NOE710" s="10" t="s">
        <v>223</v>
      </c>
      <c r="NOF710" s="10" t="s">
        <v>223</v>
      </c>
      <c r="NOG710" s="10" t="s">
        <v>223</v>
      </c>
      <c r="NOH710" s="10" t="s">
        <v>223</v>
      </c>
      <c r="NOI710" s="10" t="s">
        <v>223</v>
      </c>
      <c r="NOJ710" s="10" t="s">
        <v>223</v>
      </c>
      <c r="NOK710" s="10" t="s">
        <v>223</v>
      </c>
      <c r="NOL710" s="10" t="s">
        <v>223</v>
      </c>
      <c r="NOM710" s="10" t="s">
        <v>223</v>
      </c>
      <c r="NON710" s="10" t="s">
        <v>223</v>
      </c>
      <c r="NOO710" s="10" t="s">
        <v>223</v>
      </c>
      <c r="NOP710" s="10" t="s">
        <v>223</v>
      </c>
      <c r="NOQ710" s="10" t="s">
        <v>223</v>
      </c>
      <c r="NOR710" s="10" t="s">
        <v>223</v>
      </c>
      <c r="NOS710" s="10" t="s">
        <v>223</v>
      </c>
      <c r="NOT710" s="10" t="s">
        <v>223</v>
      </c>
      <c r="NOU710" s="10" t="s">
        <v>223</v>
      </c>
      <c r="NOV710" s="10" t="s">
        <v>223</v>
      </c>
      <c r="NOW710" s="10" t="s">
        <v>223</v>
      </c>
      <c r="NOX710" s="10" t="s">
        <v>223</v>
      </c>
      <c r="NOY710" s="10" t="s">
        <v>223</v>
      </c>
      <c r="NOZ710" s="10" t="s">
        <v>223</v>
      </c>
      <c r="NPA710" s="10" t="s">
        <v>223</v>
      </c>
      <c r="NPB710" s="10" t="s">
        <v>223</v>
      </c>
      <c r="NPC710" s="10" t="s">
        <v>223</v>
      </c>
      <c r="NPD710" s="10" t="s">
        <v>223</v>
      </c>
      <c r="NPE710" s="10" t="s">
        <v>223</v>
      </c>
      <c r="NPF710" s="10" t="s">
        <v>223</v>
      </c>
      <c r="NPG710" s="10" t="s">
        <v>223</v>
      </c>
      <c r="NPH710" s="10" t="s">
        <v>223</v>
      </c>
      <c r="NPI710" s="10" t="s">
        <v>223</v>
      </c>
      <c r="NPJ710" s="10" t="s">
        <v>223</v>
      </c>
      <c r="NPK710" s="10" t="s">
        <v>223</v>
      </c>
      <c r="NPL710" s="10" t="s">
        <v>223</v>
      </c>
      <c r="NPM710" s="10" t="s">
        <v>223</v>
      </c>
      <c r="NPN710" s="10" t="s">
        <v>223</v>
      </c>
      <c r="NPO710" s="10" t="s">
        <v>223</v>
      </c>
      <c r="NPP710" s="10" t="s">
        <v>223</v>
      </c>
      <c r="NPQ710" s="10" t="s">
        <v>223</v>
      </c>
      <c r="NPR710" s="10" t="s">
        <v>223</v>
      </c>
      <c r="NPS710" s="10" t="s">
        <v>223</v>
      </c>
      <c r="NPT710" s="10" t="s">
        <v>223</v>
      </c>
      <c r="NPU710" s="10" t="s">
        <v>223</v>
      </c>
      <c r="NPV710" s="10" t="s">
        <v>223</v>
      </c>
      <c r="NPW710" s="10" t="s">
        <v>223</v>
      </c>
      <c r="NPX710" s="10" t="s">
        <v>223</v>
      </c>
      <c r="NPY710" s="10" t="s">
        <v>223</v>
      </c>
      <c r="NPZ710" s="10" t="s">
        <v>223</v>
      </c>
      <c r="NQA710" s="10" t="s">
        <v>223</v>
      </c>
      <c r="NQB710" s="10" t="s">
        <v>223</v>
      </c>
      <c r="NQC710" s="10" t="s">
        <v>223</v>
      </c>
      <c r="NQD710" s="10" t="s">
        <v>223</v>
      </c>
      <c r="NQE710" s="10" t="s">
        <v>223</v>
      </c>
      <c r="NQF710" s="10" t="s">
        <v>223</v>
      </c>
      <c r="NQG710" s="10" t="s">
        <v>223</v>
      </c>
      <c r="NQH710" s="10" t="s">
        <v>223</v>
      </c>
      <c r="NQI710" s="10" t="s">
        <v>223</v>
      </c>
      <c r="NQJ710" s="10" t="s">
        <v>223</v>
      </c>
      <c r="NQK710" s="10" t="s">
        <v>223</v>
      </c>
      <c r="NQL710" s="10" t="s">
        <v>223</v>
      </c>
      <c r="NQM710" s="10" t="s">
        <v>223</v>
      </c>
      <c r="NQN710" s="10" t="s">
        <v>223</v>
      </c>
      <c r="NQO710" s="10" t="s">
        <v>223</v>
      </c>
      <c r="NQP710" s="10" t="s">
        <v>223</v>
      </c>
      <c r="NQQ710" s="10" t="s">
        <v>223</v>
      </c>
      <c r="NQR710" s="10" t="s">
        <v>223</v>
      </c>
      <c r="NQS710" s="10" t="s">
        <v>223</v>
      </c>
      <c r="NQT710" s="10" t="s">
        <v>223</v>
      </c>
      <c r="NQU710" s="10" t="s">
        <v>223</v>
      </c>
      <c r="NQV710" s="10" t="s">
        <v>223</v>
      </c>
      <c r="NQW710" s="10" t="s">
        <v>223</v>
      </c>
      <c r="NQX710" s="10" t="s">
        <v>223</v>
      </c>
      <c r="NQY710" s="10" t="s">
        <v>223</v>
      </c>
      <c r="NQZ710" s="10" t="s">
        <v>223</v>
      </c>
      <c r="NRA710" s="10" t="s">
        <v>223</v>
      </c>
      <c r="NRB710" s="10" t="s">
        <v>223</v>
      </c>
      <c r="NRC710" s="10" t="s">
        <v>223</v>
      </c>
      <c r="NRD710" s="10" t="s">
        <v>223</v>
      </c>
      <c r="NRE710" s="10" t="s">
        <v>223</v>
      </c>
      <c r="NRF710" s="10" t="s">
        <v>223</v>
      </c>
      <c r="NRG710" s="10" t="s">
        <v>223</v>
      </c>
      <c r="NRH710" s="10" t="s">
        <v>223</v>
      </c>
      <c r="NRI710" s="10" t="s">
        <v>223</v>
      </c>
      <c r="NRJ710" s="10" t="s">
        <v>223</v>
      </c>
      <c r="NRK710" s="10" t="s">
        <v>223</v>
      </c>
      <c r="NRL710" s="10" t="s">
        <v>223</v>
      </c>
      <c r="NRM710" s="10" t="s">
        <v>223</v>
      </c>
      <c r="NRN710" s="10" t="s">
        <v>223</v>
      </c>
      <c r="NRO710" s="10" t="s">
        <v>223</v>
      </c>
      <c r="NRP710" s="10" t="s">
        <v>223</v>
      </c>
      <c r="NRQ710" s="10" t="s">
        <v>223</v>
      </c>
      <c r="NRR710" s="10" t="s">
        <v>223</v>
      </c>
      <c r="NRS710" s="10" t="s">
        <v>223</v>
      </c>
      <c r="NRT710" s="10" t="s">
        <v>223</v>
      </c>
      <c r="NRU710" s="10" t="s">
        <v>223</v>
      </c>
      <c r="NRV710" s="10" t="s">
        <v>223</v>
      </c>
      <c r="NRW710" s="10" t="s">
        <v>223</v>
      </c>
      <c r="NRX710" s="10" t="s">
        <v>223</v>
      </c>
      <c r="NRY710" s="10" t="s">
        <v>223</v>
      </c>
      <c r="NRZ710" s="10" t="s">
        <v>223</v>
      </c>
      <c r="NSA710" s="10" t="s">
        <v>223</v>
      </c>
      <c r="NSB710" s="10" t="s">
        <v>223</v>
      </c>
      <c r="NSC710" s="10" t="s">
        <v>223</v>
      </c>
      <c r="NSD710" s="10" t="s">
        <v>223</v>
      </c>
      <c r="NSE710" s="10" t="s">
        <v>223</v>
      </c>
      <c r="NSF710" s="10" t="s">
        <v>223</v>
      </c>
      <c r="NSG710" s="10" t="s">
        <v>223</v>
      </c>
      <c r="NSH710" s="10" t="s">
        <v>223</v>
      </c>
      <c r="NSI710" s="10" t="s">
        <v>223</v>
      </c>
      <c r="NSJ710" s="10" t="s">
        <v>223</v>
      </c>
      <c r="NSK710" s="10" t="s">
        <v>223</v>
      </c>
      <c r="NSL710" s="10" t="s">
        <v>223</v>
      </c>
      <c r="NSM710" s="10" t="s">
        <v>223</v>
      </c>
      <c r="NSN710" s="10" t="s">
        <v>223</v>
      </c>
      <c r="NSO710" s="10" t="s">
        <v>223</v>
      </c>
      <c r="NSP710" s="10" t="s">
        <v>223</v>
      </c>
      <c r="NSQ710" s="10" t="s">
        <v>223</v>
      </c>
      <c r="NSR710" s="10" t="s">
        <v>223</v>
      </c>
      <c r="NSS710" s="10" t="s">
        <v>223</v>
      </c>
      <c r="NST710" s="10" t="s">
        <v>223</v>
      </c>
      <c r="NSU710" s="10" t="s">
        <v>223</v>
      </c>
      <c r="NSV710" s="10" t="s">
        <v>223</v>
      </c>
      <c r="NSW710" s="10" t="s">
        <v>223</v>
      </c>
      <c r="NSX710" s="10" t="s">
        <v>223</v>
      </c>
      <c r="NSY710" s="10" t="s">
        <v>223</v>
      </c>
      <c r="NSZ710" s="10" t="s">
        <v>223</v>
      </c>
      <c r="NTA710" s="10" t="s">
        <v>223</v>
      </c>
      <c r="NTB710" s="10" t="s">
        <v>223</v>
      </c>
      <c r="NTC710" s="10" t="s">
        <v>223</v>
      </c>
      <c r="NTD710" s="10" t="s">
        <v>223</v>
      </c>
      <c r="NTE710" s="10" t="s">
        <v>223</v>
      </c>
      <c r="NTF710" s="10" t="s">
        <v>223</v>
      </c>
      <c r="NTG710" s="10" t="s">
        <v>223</v>
      </c>
      <c r="NTH710" s="10" t="s">
        <v>223</v>
      </c>
      <c r="NTI710" s="10" t="s">
        <v>223</v>
      </c>
      <c r="NTJ710" s="10" t="s">
        <v>223</v>
      </c>
      <c r="NTK710" s="10" t="s">
        <v>223</v>
      </c>
      <c r="NTL710" s="10" t="s">
        <v>223</v>
      </c>
      <c r="NTM710" s="10" t="s">
        <v>223</v>
      </c>
      <c r="NTN710" s="10" t="s">
        <v>223</v>
      </c>
      <c r="NTO710" s="10" t="s">
        <v>223</v>
      </c>
      <c r="NTP710" s="10" t="s">
        <v>223</v>
      </c>
      <c r="NTQ710" s="10" t="s">
        <v>223</v>
      </c>
      <c r="NTR710" s="10" t="s">
        <v>223</v>
      </c>
      <c r="NTS710" s="10" t="s">
        <v>223</v>
      </c>
      <c r="NTT710" s="10" t="s">
        <v>223</v>
      </c>
      <c r="NTU710" s="10" t="s">
        <v>223</v>
      </c>
      <c r="NTV710" s="10" t="s">
        <v>223</v>
      </c>
      <c r="NTW710" s="10" t="s">
        <v>223</v>
      </c>
      <c r="NTX710" s="10" t="s">
        <v>223</v>
      </c>
      <c r="NTY710" s="10" t="s">
        <v>223</v>
      </c>
      <c r="NTZ710" s="10" t="s">
        <v>223</v>
      </c>
      <c r="NUA710" s="10" t="s">
        <v>223</v>
      </c>
      <c r="NUB710" s="10" t="s">
        <v>223</v>
      </c>
      <c r="NUC710" s="10" t="s">
        <v>223</v>
      </c>
      <c r="NUD710" s="10" t="s">
        <v>223</v>
      </c>
      <c r="NUE710" s="10" t="s">
        <v>223</v>
      </c>
      <c r="NUF710" s="10" t="s">
        <v>223</v>
      </c>
      <c r="NUG710" s="10" t="s">
        <v>223</v>
      </c>
      <c r="NUH710" s="10" t="s">
        <v>223</v>
      </c>
      <c r="NUI710" s="10" t="s">
        <v>223</v>
      </c>
      <c r="NUJ710" s="10" t="s">
        <v>223</v>
      </c>
      <c r="NUK710" s="10" t="s">
        <v>223</v>
      </c>
      <c r="NUL710" s="10" t="s">
        <v>223</v>
      </c>
      <c r="NUM710" s="10" t="s">
        <v>223</v>
      </c>
      <c r="NUN710" s="10" t="s">
        <v>223</v>
      </c>
      <c r="NUO710" s="10" t="s">
        <v>223</v>
      </c>
      <c r="NUP710" s="10" t="s">
        <v>223</v>
      </c>
      <c r="NUQ710" s="10" t="s">
        <v>223</v>
      </c>
      <c r="NUR710" s="10" t="s">
        <v>223</v>
      </c>
      <c r="NUS710" s="10" t="s">
        <v>223</v>
      </c>
      <c r="NUT710" s="10" t="s">
        <v>223</v>
      </c>
      <c r="NUU710" s="10" t="s">
        <v>223</v>
      </c>
      <c r="NUV710" s="10" t="s">
        <v>223</v>
      </c>
      <c r="NUW710" s="10" t="s">
        <v>223</v>
      </c>
      <c r="NUX710" s="10" t="s">
        <v>223</v>
      </c>
      <c r="NUY710" s="10" t="s">
        <v>223</v>
      </c>
      <c r="NUZ710" s="10" t="s">
        <v>223</v>
      </c>
      <c r="NVA710" s="10" t="s">
        <v>223</v>
      </c>
      <c r="NVB710" s="10" t="s">
        <v>223</v>
      </c>
      <c r="NVC710" s="10" t="s">
        <v>223</v>
      </c>
      <c r="NVD710" s="10" t="s">
        <v>223</v>
      </c>
      <c r="NVE710" s="10" t="s">
        <v>223</v>
      </c>
      <c r="NVF710" s="10" t="s">
        <v>223</v>
      </c>
      <c r="NVG710" s="10" t="s">
        <v>223</v>
      </c>
      <c r="NVH710" s="10" t="s">
        <v>223</v>
      </c>
      <c r="NVI710" s="10" t="s">
        <v>223</v>
      </c>
      <c r="NVJ710" s="10" t="s">
        <v>223</v>
      </c>
      <c r="NVK710" s="10" t="s">
        <v>223</v>
      </c>
      <c r="NVL710" s="10" t="s">
        <v>223</v>
      </c>
      <c r="NVM710" s="10" t="s">
        <v>223</v>
      </c>
      <c r="NVN710" s="10" t="s">
        <v>223</v>
      </c>
      <c r="NVO710" s="10" t="s">
        <v>223</v>
      </c>
      <c r="NVP710" s="10" t="s">
        <v>223</v>
      </c>
      <c r="NVQ710" s="10" t="s">
        <v>223</v>
      </c>
      <c r="NVR710" s="10" t="s">
        <v>223</v>
      </c>
      <c r="NVS710" s="10" t="s">
        <v>223</v>
      </c>
      <c r="NVT710" s="10" t="s">
        <v>223</v>
      </c>
      <c r="NVU710" s="10" t="s">
        <v>223</v>
      </c>
      <c r="NVV710" s="10" t="s">
        <v>223</v>
      </c>
      <c r="NVW710" s="10" t="s">
        <v>223</v>
      </c>
      <c r="NVX710" s="10" t="s">
        <v>223</v>
      </c>
      <c r="NVY710" s="10" t="s">
        <v>223</v>
      </c>
      <c r="NVZ710" s="10" t="s">
        <v>223</v>
      </c>
      <c r="NWA710" s="10" t="s">
        <v>223</v>
      </c>
      <c r="NWB710" s="10" t="s">
        <v>223</v>
      </c>
      <c r="NWC710" s="10" t="s">
        <v>223</v>
      </c>
      <c r="NWD710" s="10" t="s">
        <v>223</v>
      </c>
      <c r="NWE710" s="10" t="s">
        <v>223</v>
      </c>
      <c r="NWF710" s="10" t="s">
        <v>223</v>
      </c>
      <c r="NWG710" s="10" t="s">
        <v>223</v>
      </c>
      <c r="NWH710" s="10" t="s">
        <v>223</v>
      </c>
      <c r="NWI710" s="10" t="s">
        <v>223</v>
      </c>
      <c r="NWJ710" s="10" t="s">
        <v>223</v>
      </c>
      <c r="NWK710" s="10" t="s">
        <v>223</v>
      </c>
      <c r="NWL710" s="10" t="s">
        <v>223</v>
      </c>
      <c r="NWM710" s="10" t="s">
        <v>223</v>
      </c>
      <c r="NWN710" s="10" t="s">
        <v>223</v>
      </c>
      <c r="NWO710" s="10" t="s">
        <v>223</v>
      </c>
      <c r="NWP710" s="10" t="s">
        <v>223</v>
      </c>
      <c r="NWQ710" s="10" t="s">
        <v>223</v>
      </c>
      <c r="NWR710" s="10" t="s">
        <v>223</v>
      </c>
      <c r="NWS710" s="10" t="s">
        <v>223</v>
      </c>
      <c r="NWT710" s="10" t="s">
        <v>223</v>
      </c>
      <c r="NWU710" s="10" t="s">
        <v>223</v>
      </c>
      <c r="NWV710" s="10" t="s">
        <v>223</v>
      </c>
      <c r="NWW710" s="10" t="s">
        <v>223</v>
      </c>
      <c r="NWX710" s="10" t="s">
        <v>223</v>
      </c>
      <c r="NWY710" s="10" t="s">
        <v>223</v>
      </c>
      <c r="NWZ710" s="10" t="s">
        <v>223</v>
      </c>
      <c r="NXA710" s="10" t="s">
        <v>223</v>
      </c>
      <c r="NXB710" s="10" t="s">
        <v>223</v>
      </c>
      <c r="NXC710" s="10" t="s">
        <v>223</v>
      </c>
      <c r="NXD710" s="10" t="s">
        <v>223</v>
      </c>
      <c r="NXE710" s="10" t="s">
        <v>223</v>
      </c>
      <c r="NXF710" s="10" t="s">
        <v>223</v>
      </c>
      <c r="NXG710" s="10" t="s">
        <v>223</v>
      </c>
      <c r="NXH710" s="10" t="s">
        <v>223</v>
      </c>
      <c r="NXI710" s="10" t="s">
        <v>223</v>
      </c>
      <c r="NXJ710" s="10" t="s">
        <v>223</v>
      </c>
      <c r="NXK710" s="10" t="s">
        <v>223</v>
      </c>
      <c r="NXL710" s="10" t="s">
        <v>223</v>
      </c>
      <c r="NXM710" s="10" t="s">
        <v>223</v>
      </c>
      <c r="NXN710" s="10" t="s">
        <v>223</v>
      </c>
      <c r="NXO710" s="10" t="s">
        <v>223</v>
      </c>
      <c r="NXP710" s="10" t="s">
        <v>223</v>
      </c>
      <c r="NXQ710" s="10" t="s">
        <v>223</v>
      </c>
      <c r="NXR710" s="10" t="s">
        <v>223</v>
      </c>
      <c r="NXS710" s="10" t="s">
        <v>223</v>
      </c>
      <c r="NXT710" s="10" t="s">
        <v>223</v>
      </c>
      <c r="NXU710" s="10" t="s">
        <v>223</v>
      </c>
      <c r="NXV710" s="10" t="s">
        <v>223</v>
      </c>
      <c r="NXW710" s="10" t="s">
        <v>223</v>
      </c>
      <c r="NXX710" s="10" t="s">
        <v>223</v>
      </c>
      <c r="NXY710" s="10" t="s">
        <v>223</v>
      </c>
      <c r="NXZ710" s="10" t="s">
        <v>223</v>
      </c>
      <c r="NYA710" s="10" t="s">
        <v>223</v>
      </c>
      <c r="NYB710" s="10" t="s">
        <v>223</v>
      </c>
      <c r="NYC710" s="10" t="s">
        <v>223</v>
      </c>
      <c r="NYD710" s="10" t="s">
        <v>223</v>
      </c>
      <c r="NYE710" s="10" t="s">
        <v>223</v>
      </c>
      <c r="NYF710" s="10" t="s">
        <v>223</v>
      </c>
      <c r="NYG710" s="10" t="s">
        <v>223</v>
      </c>
      <c r="NYH710" s="10" t="s">
        <v>223</v>
      </c>
      <c r="NYI710" s="10" t="s">
        <v>223</v>
      </c>
      <c r="NYJ710" s="10" t="s">
        <v>223</v>
      </c>
      <c r="NYK710" s="10" t="s">
        <v>223</v>
      </c>
      <c r="NYL710" s="10" t="s">
        <v>223</v>
      </c>
      <c r="NYM710" s="10" t="s">
        <v>223</v>
      </c>
      <c r="NYN710" s="10" t="s">
        <v>223</v>
      </c>
      <c r="NYO710" s="10" t="s">
        <v>223</v>
      </c>
      <c r="NYP710" s="10" t="s">
        <v>223</v>
      </c>
      <c r="NYQ710" s="10" t="s">
        <v>223</v>
      </c>
      <c r="NYR710" s="10" t="s">
        <v>223</v>
      </c>
      <c r="NYS710" s="10" t="s">
        <v>223</v>
      </c>
      <c r="NYT710" s="10" t="s">
        <v>223</v>
      </c>
      <c r="NYU710" s="10" t="s">
        <v>223</v>
      </c>
      <c r="NYV710" s="10" t="s">
        <v>223</v>
      </c>
      <c r="NYW710" s="10" t="s">
        <v>223</v>
      </c>
      <c r="NYX710" s="10" t="s">
        <v>223</v>
      </c>
      <c r="NYY710" s="10" t="s">
        <v>223</v>
      </c>
      <c r="NYZ710" s="10" t="s">
        <v>223</v>
      </c>
      <c r="NZA710" s="10" t="s">
        <v>223</v>
      </c>
      <c r="NZB710" s="10" t="s">
        <v>223</v>
      </c>
      <c r="NZC710" s="10" t="s">
        <v>223</v>
      </c>
      <c r="NZD710" s="10" t="s">
        <v>223</v>
      </c>
      <c r="NZE710" s="10" t="s">
        <v>223</v>
      </c>
      <c r="NZF710" s="10" t="s">
        <v>223</v>
      </c>
      <c r="NZG710" s="10" t="s">
        <v>223</v>
      </c>
      <c r="NZH710" s="10" t="s">
        <v>223</v>
      </c>
      <c r="NZI710" s="10" t="s">
        <v>223</v>
      </c>
      <c r="NZJ710" s="10" t="s">
        <v>223</v>
      </c>
      <c r="NZK710" s="10" t="s">
        <v>223</v>
      </c>
      <c r="NZL710" s="10" t="s">
        <v>223</v>
      </c>
      <c r="NZM710" s="10" t="s">
        <v>223</v>
      </c>
      <c r="NZN710" s="10" t="s">
        <v>223</v>
      </c>
      <c r="NZO710" s="10" t="s">
        <v>223</v>
      </c>
      <c r="NZP710" s="10" t="s">
        <v>223</v>
      </c>
      <c r="NZQ710" s="10" t="s">
        <v>223</v>
      </c>
      <c r="NZR710" s="10" t="s">
        <v>223</v>
      </c>
      <c r="NZS710" s="10" t="s">
        <v>223</v>
      </c>
      <c r="NZT710" s="10" t="s">
        <v>223</v>
      </c>
      <c r="NZU710" s="10" t="s">
        <v>223</v>
      </c>
      <c r="NZV710" s="10" t="s">
        <v>223</v>
      </c>
      <c r="NZW710" s="10" t="s">
        <v>223</v>
      </c>
      <c r="NZX710" s="10" t="s">
        <v>223</v>
      </c>
      <c r="NZY710" s="10" t="s">
        <v>223</v>
      </c>
      <c r="NZZ710" s="10" t="s">
        <v>223</v>
      </c>
      <c r="OAA710" s="10" t="s">
        <v>223</v>
      </c>
      <c r="OAB710" s="10" t="s">
        <v>223</v>
      </c>
      <c r="OAC710" s="10" t="s">
        <v>223</v>
      </c>
      <c r="OAD710" s="10" t="s">
        <v>223</v>
      </c>
      <c r="OAE710" s="10" t="s">
        <v>223</v>
      </c>
      <c r="OAF710" s="10" t="s">
        <v>223</v>
      </c>
      <c r="OAG710" s="10" t="s">
        <v>223</v>
      </c>
      <c r="OAH710" s="10" t="s">
        <v>223</v>
      </c>
      <c r="OAI710" s="10" t="s">
        <v>223</v>
      </c>
      <c r="OAJ710" s="10" t="s">
        <v>223</v>
      </c>
      <c r="OAK710" s="10" t="s">
        <v>223</v>
      </c>
      <c r="OAL710" s="10" t="s">
        <v>223</v>
      </c>
      <c r="OAM710" s="10" t="s">
        <v>223</v>
      </c>
      <c r="OAN710" s="10" t="s">
        <v>223</v>
      </c>
      <c r="OAO710" s="10" t="s">
        <v>223</v>
      </c>
      <c r="OAP710" s="10" t="s">
        <v>223</v>
      </c>
      <c r="OAQ710" s="10" t="s">
        <v>223</v>
      </c>
      <c r="OAR710" s="10" t="s">
        <v>223</v>
      </c>
      <c r="OAS710" s="10" t="s">
        <v>223</v>
      </c>
      <c r="OAT710" s="10" t="s">
        <v>223</v>
      </c>
      <c r="OAU710" s="10" t="s">
        <v>223</v>
      </c>
      <c r="OAV710" s="10" t="s">
        <v>223</v>
      </c>
      <c r="OAW710" s="10" t="s">
        <v>223</v>
      </c>
      <c r="OAX710" s="10" t="s">
        <v>223</v>
      </c>
      <c r="OAY710" s="10" t="s">
        <v>223</v>
      </c>
      <c r="OAZ710" s="10" t="s">
        <v>223</v>
      </c>
      <c r="OBA710" s="10" t="s">
        <v>223</v>
      </c>
      <c r="OBB710" s="10" t="s">
        <v>223</v>
      </c>
      <c r="OBC710" s="10" t="s">
        <v>223</v>
      </c>
      <c r="OBD710" s="10" t="s">
        <v>223</v>
      </c>
      <c r="OBE710" s="10" t="s">
        <v>223</v>
      </c>
      <c r="OBF710" s="10" t="s">
        <v>223</v>
      </c>
      <c r="OBG710" s="10" t="s">
        <v>223</v>
      </c>
      <c r="OBH710" s="10" t="s">
        <v>223</v>
      </c>
      <c r="OBI710" s="10" t="s">
        <v>223</v>
      </c>
      <c r="OBJ710" s="10" t="s">
        <v>223</v>
      </c>
      <c r="OBK710" s="10" t="s">
        <v>223</v>
      </c>
      <c r="OBL710" s="10" t="s">
        <v>223</v>
      </c>
      <c r="OBM710" s="10" t="s">
        <v>223</v>
      </c>
      <c r="OBN710" s="10" t="s">
        <v>223</v>
      </c>
      <c r="OBO710" s="10" t="s">
        <v>223</v>
      </c>
      <c r="OBP710" s="10" t="s">
        <v>223</v>
      </c>
      <c r="OBQ710" s="10" t="s">
        <v>223</v>
      </c>
      <c r="OBR710" s="10" t="s">
        <v>223</v>
      </c>
      <c r="OBS710" s="10" t="s">
        <v>223</v>
      </c>
      <c r="OBT710" s="10" t="s">
        <v>223</v>
      </c>
      <c r="OBU710" s="10" t="s">
        <v>223</v>
      </c>
      <c r="OBV710" s="10" t="s">
        <v>223</v>
      </c>
      <c r="OBW710" s="10" t="s">
        <v>223</v>
      </c>
      <c r="OBX710" s="10" t="s">
        <v>223</v>
      </c>
      <c r="OBY710" s="10" t="s">
        <v>223</v>
      </c>
      <c r="OBZ710" s="10" t="s">
        <v>223</v>
      </c>
      <c r="OCA710" s="10" t="s">
        <v>223</v>
      </c>
      <c r="OCB710" s="10" t="s">
        <v>223</v>
      </c>
      <c r="OCC710" s="10" t="s">
        <v>223</v>
      </c>
      <c r="OCD710" s="10" t="s">
        <v>223</v>
      </c>
      <c r="OCE710" s="10" t="s">
        <v>223</v>
      </c>
      <c r="OCF710" s="10" t="s">
        <v>223</v>
      </c>
      <c r="OCG710" s="10" t="s">
        <v>223</v>
      </c>
      <c r="OCH710" s="10" t="s">
        <v>223</v>
      </c>
      <c r="OCI710" s="10" t="s">
        <v>223</v>
      </c>
      <c r="OCJ710" s="10" t="s">
        <v>223</v>
      </c>
      <c r="OCK710" s="10" t="s">
        <v>223</v>
      </c>
      <c r="OCL710" s="10" t="s">
        <v>223</v>
      </c>
      <c r="OCM710" s="10" t="s">
        <v>223</v>
      </c>
      <c r="OCN710" s="10" t="s">
        <v>223</v>
      </c>
      <c r="OCO710" s="10" t="s">
        <v>223</v>
      </c>
      <c r="OCP710" s="10" t="s">
        <v>223</v>
      </c>
      <c r="OCQ710" s="10" t="s">
        <v>223</v>
      </c>
      <c r="OCR710" s="10" t="s">
        <v>223</v>
      </c>
      <c r="OCS710" s="10" t="s">
        <v>223</v>
      </c>
      <c r="OCT710" s="10" t="s">
        <v>223</v>
      </c>
      <c r="OCU710" s="10" t="s">
        <v>223</v>
      </c>
      <c r="OCV710" s="10" t="s">
        <v>223</v>
      </c>
      <c r="OCW710" s="10" t="s">
        <v>223</v>
      </c>
      <c r="OCX710" s="10" t="s">
        <v>223</v>
      </c>
      <c r="OCY710" s="10" t="s">
        <v>223</v>
      </c>
      <c r="OCZ710" s="10" t="s">
        <v>223</v>
      </c>
      <c r="ODA710" s="10" t="s">
        <v>223</v>
      </c>
      <c r="ODB710" s="10" t="s">
        <v>223</v>
      </c>
      <c r="ODC710" s="10" t="s">
        <v>223</v>
      </c>
      <c r="ODD710" s="10" t="s">
        <v>223</v>
      </c>
      <c r="ODE710" s="10" t="s">
        <v>223</v>
      </c>
      <c r="ODF710" s="10" t="s">
        <v>223</v>
      </c>
      <c r="ODG710" s="10" t="s">
        <v>223</v>
      </c>
      <c r="ODH710" s="10" t="s">
        <v>223</v>
      </c>
      <c r="ODI710" s="10" t="s">
        <v>223</v>
      </c>
      <c r="ODJ710" s="10" t="s">
        <v>223</v>
      </c>
      <c r="ODK710" s="10" t="s">
        <v>223</v>
      </c>
      <c r="ODL710" s="10" t="s">
        <v>223</v>
      </c>
      <c r="ODM710" s="10" t="s">
        <v>223</v>
      </c>
      <c r="ODN710" s="10" t="s">
        <v>223</v>
      </c>
      <c r="ODO710" s="10" t="s">
        <v>223</v>
      </c>
      <c r="ODP710" s="10" t="s">
        <v>223</v>
      </c>
      <c r="ODQ710" s="10" t="s">
        <v>223</v>
      </c>
      <c r="ODR710" s="10" t="s">
        <v>223</v>
      </c>
      <c r="ODS710" s="10" t="s">
        <v>223</v>
      </c>
      <c r="ODT710" s="10" t="s">
        <v>223</v>
      </c>
      <c r="ODU710" s="10" t="s">
        <v>223</v>
      </c>
      <c r="ODV710" s="10" t="s">
        <v>223</v>
      </c>
      <c r="ODW710" s="10" t="s">
        <v>223</v>
      </c>
      <c r="ODX710" s="10" t="s">
        <v>223</v>
      </c>
      <c r="ODY710" s="10" t="s">
        <v>223</v>
      </c>
      <c r="ODZ710" s="10" t="s">
        <v>223</v>
      </c>
      <c r="OEA710" s="10" t="s">
        <v>223</v>
      </c>
      <c r="OEB710" s="10" t="s">
        <v>223</v>
      </c>
      <c r="OEC710" s="10" t="s">
        <v>223</v>
      </c>
      <c r="OED710" s="10" t="s">
        <v>223</v>
      </c>
      <c r="OEE710" s="10" t="s">
        <v>223</v>
      </c>
      <c r="OEF710" s="10" t="s">
        <v>223</v>
      </c>
      <c r="OEG710" s="10" t="s">
        <v>223</v>
      </c>
      <c r="OEH710" s="10" t="s">
        <v>223</v>
      </c>
      <c r="OEI710" s="10" t="s">
        <v>223</v>
      </c>
      <c r="OEJ710" s="10" t="s">
        <v>223</v>
      </c>
      <c r="OEK710" s="10" t="s">
        <v>223</v>
      </c>
      <c r="OEL710" s="10" t="s">
        <v>223</v>
      </c>
      <c r="OEM710" s="10" t="s">
        <v>223</v>
      </c>
      <c r="OEN710" s="10" t="s">
        <v>223</v>
      </c>
      <c r="OEO710" s="10" t="s">
        <v>223</v>
      </c>
      <c r="OEP710" s="10" t="s">
        <v>223</v>
      </c>
      <c r="OEQ710" s="10" t="s">
        <v>223</v>
      </c>
      <c r="OER710" s="10" t="s">
        <v>223</v>
      </c>
      <c r="OES710" s="10" t="s">
        <v>223</v>
      </c>
      <c r="OET710" s="10" t="s">
        <v>223</v>
      </c>
      <c r="OEU710" s="10" t="s">
        <v>223</v>
      </c>
      <c r="OEV710" s="10" t="s">
        <v>223</v>
      </c>
      <c r="OEW710" s="10" t="s">
        <v>223</v>
      </c>
      <c r="OEX710" s="10" t="s">
        <v>223</v>
      </c>
      <c r="OEY710" s="10" t="s">
        <v>223</v>
      </c>
      <c r="OEZ710" s="10" t="s">
        <v>223</v>
      </c>
      <c r="OFA710" s="10" t="s">
        <v>223</v>
      </c>
      <c r="OFB710" s="10" t="s">
        <v>223</v>
      </c>
      <c r="OFC710" s="10" t="s">
        <v>223</v>
      </c>
      <c r="OFD710" s="10" t="s">
        <v>223</v>
      </c>
      <c r="OFE710" s="10" t="s">
        <v>223</v>
      </c>
      <c r="OFF710" s="10" t="s">
        <v>223</v>
      </c>
      <c r="OFG710" s="10" t="s">
        <v>223</v>
      </c>
      <c r="OFH710" s="10" t="s">
        <v>223</v>
      </c>
      <c r="OFI710" s="10" t="s">
        <v>223</v>
      </c>
      <c r="OFJ710" s="10" t="s">
        <v>223</v>
      </c>
      <c r="OFK710" s="10" t="s">
        <v>223</v>
      </c>
      <c r="OFL710" s="10" t="s">
        <v>223</v>
      </c>
      <c r="OFM710" s="10" t="s">
        <v>223</v>
      </c>
      <c r="OFN710" s="10" t="s">
        <v>223</v>
      </c>
      <c r="OFO710" s="10" t="s">
        <v>223</v>
      </c>
      <c r="OFP710" s="10" t="s">
        <v>223</v>
      </c>
      <c r="OFQ710" s="10" t="s">
        <v>223</v>
      </c>
      <c r="OFR710" s="10" t="s">
        <v>223</v>
      </c>
      <c r="OFS710" s="10" t="s">
        <v>223</v>
      </c>
      <c r="OFT710" s="10" t="s">
        <v>223</v>
      </c>
      <c r="OFU710" s="10" t="s">
        <v>223</v>
      </c>
      <c r="OFV710" s="10" t="s">
        <v>223</v>
      </c>
      <c r="OFW710" s="10" t="s">
        <v>223</v>
      </c>
      <c r="OFX710" s="10" t="s">
        <v>223</v>
      </c>
      <c r="OFY710" s="10" t="s">
        <v>223</v>
      </c>
      <c r="OFZ710" s="10" t="s">
        <v>223</v>
      </c>
      <c r="OGA710" s="10" t="s">
        <v>223</v>
      </c>
      <c r="OGB710" s="10" t="s">
        <v>223</v>
      </c>
      <c r="OGC710" s="10" t="s">
        <v>223</v>
      </c>
      <c r="OGD710" s="10" t="s">
        <v>223</v>
      </c>
      <c r="OGE710" s="10" t="s">
        <v>223</v>
      </c>
      <c r="OGF710" s="10" t="s">
        <v>223</v>
      </c>
      <c r="OGG710" s="10" t="s">
        <v>223</v>
      </c>
      <c r="OGH710" s="10" t="s">
        <v>223</v>
      </c>
      <c r="OGI710" s="10" t="s">
        <v>223</v>
      </c>
      <c r="OGJ710" s="10" t="s">
        <v>223</v>
      </c>
      <c r="OGK710" s="10" t="s">
        <v>223</v>
      </c>
      <c r="OGL710" s="10" t="s">
        <v>223</v>
      </c>
      <c r="OGM710" s="10" t="s">
        <v>223</v>
      </c>
      <c r="OGN710" s="10" t="s">
        <v>223</v>
      </c>
      <c r="OGO710" s="10" t="s">
        <v>223</v>
      </c>
      <c r="OGP710" s="10" t="s">
        <v>223</v>
      </c>
      <c r="OGQ710" s="10" t="s">
        <v>223</v>
      </c>
      <c r="OGR710" s="10" t="s">
        <v>223</v>
      </c>
      <c r="OGS710" s="10" t="s">
        <v>223</v>
      </c>
      <c r="OGT710" s="10" t="s">
        <v>223</v>
      </c>
      <c r="OGU710" s="10" t="s">
        <v>223</v>
      </c>
      <c r="OGV710" s="10" t="s">
        <v>223</v>
      </c>
      <c r="OGW710" s="10" t="s">
        <v>223</v>
      </c>
      <c r="OGX710" s="10" t="s">
        <v>223</v>
      </c>
      <c r="OGY710" s="10" t="s">
        <v>223</v>
      </c>
      <c r="OGZ710" s="10" t="s">
        <v>223</v>
      </c>
      <c r="OHA710" s="10" t="s">
        <v>223</v>
      </c>
      <c r="OHB710" s="10" t="s">
        <v>223</v>
      </c>
      <c r="OHC710" s="10" t="s">
        <v>223</v>
      </c>
      <c r="OHD710" s="10" t="s">
        <v>223</v>
      </c>
      <c r="OHE710" s="10" t="s">
        <v>223</v>
      </c>
      <c r="OHF710" s="10" t="s">
        <v>223</v>
      </c>
      <c r="OHG710" s="10" t="s">
        <v>223</v>
      </c>
      <c r="OHH710" s="10" t="s">
        <v>223</v>
      </c>
      <c r="OHI710" s="10" t="s">
        <v>223</v>
      </c>
      <c r="OHJ710" s="10" t="s">
        <v>223</v>
      </c>
      <c r="OHK710" s="10" t="s">
        <v>223</v>
      </c>
      <c r="OHL710" s="10" t="s">
        <v>223</v>
      </c>
      <c r="OHM710" s="10" t="s">
        <v>223</v>
      </c>
      <c r="OHN710" s="10" t="s">
        <v>223</v>
      </c>
      <c r="OHO710" s="10" t="s">
        <v>223</v>
      </c>
      <c r="OHP710" s="10" t="s">
        <v>223</v>
      </c>
      <c r="OHQ710" s="10" t="s">
        <v>223</v>
      </c>
      <c r="OHR710" s="10" t="s">
        <v>223</v>
      </c>
      <c r="OHS710" s="10" t="s">
        <v>223</v>
      </c>
      <c r="OHT710" s="10" t="s">
        <v>223</v>
      </c>
      <c r="OHU710" s="10" t="s">
        <v>223</v>
      </c>
      <c r="OHV710" s="10" t="s">
        <v>223</v>
      </c>
      <c r="OHW710" s="10" t="s">
        <v>223</v>
      </c>
      <c r="OHX710" s="10" t="s">
        <v>223</v>
      </c>
      <c r="OHY710" s="10" t="s">
        <v>223</v>
      </c>
      <c r="OHZ710" s="10" t="s">
        <v>223</v>
      </c>
      <c r="OIA710" s="10" t="s">
        <v>223</v>
      </c>
      <c r="OIB710" s="10" t="s">
        <v>223</v>
      </c>
      <c r="OIC710" s="10" t="s">
        <v>223</v>
      </c>
      <c r="OID710" s="10" t="s">
        <v>223</v>
      </c>
      <c r="OIE710" s="10" t="s">
        <v>223</v>
      </c>
      <c r="OIF710" s="10" t="s">
        <v>223</v>
      </c>
      <c r="OIG710" s="10" t="s">
        <v>223</v>
      </c>
      <c r="OIH710" s="10" t="s">
        <v>223</v>
      </c>
      <c r="OII710" s="10" t="s">
        <v>223</v>
      </c>
      <c r="OIJ710" s="10" t="s">
        <v>223</v>
      </c>
      <c r="OIK710" s="10" t="s">
        <v>223</v>
      </c>
      <c r="OIL710" s="10" t="s">
        <v>223</v>
      </c>
      <c r="OIM710" s="10" t="s">
        <v>223</v>
      </c>
      <c r="OIN710" s="10" t="s">
        <v>223</v>
      </c>
      <c r="OIO710" s="10" t="s">
        <v>223</v>
      </c>
      <c r="OIP710" s="10" t="s">
        <v>223</v>
      </c>
      <c r="OIQ710" s="10" t="s">
        <v>223</v>
      </c>
      <c r="OIR710" s="10" t="s">
        <v>223</v>
      </c>
      <c r="OIS710" s="10" t="s">
        <v>223</v>
      </c>
      <c r="OIT710" s="10" t="s">
        <v>223</v>
      </c>
      <c r="OIU710" s="10" t="s">
        <v>223</v>
      </c>
      <c r="OIV710" s="10" t="s">
        <v>223</v>
      </c>
      <c r="OIW710" s="10" t="s">
        <v>223</v>
      </c>
      <c r="OIX710" s="10" t="s">
        <v>223</v>
      </c>
      <c r="OIY710" s="10" t="s">
        <v>223</v>
      </c>
      <c r="OIZ710" s="10" t="s">
        <v>223</v>
      </c>
      <c r="OJA710" s="10" t="s">
        <v>223</v>
      </c>
      <c r="OJB710" s="10" t="s">
        <v>223</v>
      </c>
      <c r="OJC710" s="10" t="s">
        <v>223</v>
      </c>
      <c r="OJD710" s="10" t="s">
        <v>223</v>
      </c>
      <c r="OJE710" s="10" t="s">
        <v>223</v>
      </c>
      <c r="OJF710" s="10" t="s">
        <v>223</v>
      </c>
      <c r="OJG710" s="10" t="s">
        <v>223</v>
      </c>
      <c r="OJH710" s="10" t="s">
        <v>223</v>
      </c>
      <c r="OJI710" s="10" t="s">
        <v>223</v>
      </c>
      <c r="OJJ710" s="10" t="s">
        <v>223</v>
      </c>
      <c r="OJK710" s="10" t="s">
        <v>223</v>
      </c>
      <c r="OJL710" s="10" t="s">
        <v>223</v>
      </c>
      <c r="OJM710" s="10" t="s">
        <v>223</v>
      </c>
      <c r="OJN710" s="10" t="s">
        <v>223</v>
      </c>
      <c r="OJO710" s="10" t="s">
        <v>223</v>
      </c>
      <c r="OJP710" s="10" t="s">
        <v>223</v>
      </c>
      <c r="OJQ710" s="10" t="s">
        <v>223</v>
      </c>
      <c r="OJR710" s="10" t="s">
        <v>223</v>
      </c>
      <c r="OJS710" s="10" t="s">
        <v>223</v>
      </c>
      <c r="OJT710" s="10" t="s">
        <v>223</v>
      </c>
      <c r="OJU710" s="10" t="s">
        <v>223</v>
      </c>
      <c r="OJV710" s="10" t="s">
        <v>223</v>
      </c>
      <c r="OJW710" s="10" t="s">
        <v>223</v>
      </c>
      <c r="OJX710" s="10" t="s">
        <v>223</v>
      </c>
      <c r="OJY710" s="10" t="s">
        <v>223</v>
      </c>
      <c r="OJZ710" s="10" t="s">
        <v>223</v>
      </c>
      <c r="OKA710" s="10" t="s">
        <v>223</v>
      </c>
      <c r="OKB710" s="10" t="s">
        <v>223</v>
      </c>
      <c r="OKC710" s="10" t="s">
        <v>223</v>
      </c>
      <c r="OKD710" s="10" t="s">
        <v>223</v>
      </c>
      <c r="OKE710" s="10" t="s">
        <v>223</v>
      </c>
      <c r="OKF710" s="10" t="s">
        <v>223</v>
      </c>
      <c r="OKG710" s="10" t="s">
        <v>223</v>
      </c>
      <c r="OKH710" s="10" t="s">
        <v>223</v>
      </c>
      <c r="OKI710" s="10" t="s">
        <v>223</v>
      </c>
      <c r="OKJ710" s="10" t="s">
        <v>223</v>
      </c>
      <c r="OKK710" s="10" t="s">
        <v>223</v>
      </c>
      <c r="OKL710" s="10" t="s">
        <v>223</v>
      </c>
      <c r="OKM710" s="10" t="s">
        <v>223</v>
      </c>
      <c r="OKN710" s="10" t="s">
        <v>223</v>
      </c>
      <c r="OKO710" s="10" t="s">
        <v>223</v>
      </c>
      <c r="OKP710" s="10" t="s">
        <v>223</v>
      </c>
      <c r="OKQ710" s="10" t="s">
        <v>223</v>
      </c>
      <c r="OKR710" s="10" t="s">
        <v>223</v>
      </c>
      <c r="OKS710" s="10" t="s">
        <v>223</v>
      </c>
      <c r="OKT710" s="10" t="s">
        <v>223</v>
      </c>
      <c r="OKU710" s="10" t="s">
        <v>223</v>
      </c>
      <c r="OKV710" s="10" t="s">
        <v>223</v>
      </c>
      <c r="OKW710" s="10" t="s">
        <v>223</v>
      </c>
      <c r="OKX710" s="10" t="s">
        <v>223</v>
      </c>
      <c r="OKY710" s="10" t="s">
        <v>223</v>
      </c>
      <c r="OKZ710" s="10" t="s">
        <v>223</v>
      </c>
      <c r="OLA710" s="10" t="s">
        <v>223</v>
      </c>
      <c r="OLB710" s="10" t="s">
        <v>223</v>
      </c>
      <c r="OLC710" s="10" t="s">
        <v>223</v>
      </c>
      <c r="OLD710" s="10" t="s">
        <v>223</v>
      </c>
      <c r="OLE710" s="10" t="s">
        <v>223</v>
      </c>
      <c r="OLF710" s="10" t="s">
        <v>223</v>
      </c>
      <c r="OLG710" s="10" t="s">
        <v>223</v>
      </c>
      <c r="OLH710" s="10" t="s">
        <v>223</v>
      </c>
      <c r="OLI710" s="10" t="s">
        <v>223</v>
      </c>
      <c r="OLJ710" s="10" t="s">
        <v>223</v>
      </c>
      <c r="OLK710" s="10" t="s">
        <v>223</v>
      </c>
      <c r="OLL710" s="10" t="s">
        <v>223</v>
      </c>
      <c r="OLM710" s="10" t="s">
        <v>223</v>
      </c>
      <c r="OLN710" s="10" t="s">
        <v>223</v>
      </c>
      <c r="OLO710" s="10" t="s">
        <v>223</v>
      </c>
      <c r="OLP710" s="10" t="s">
        <v>223</v>
      </c>
      <c r="OLQ710" s="10" t="s">
        <v>223</v>
      </c>
      <c r="OLR710" s="10" t="s">
        <v>223</v>
      </c>
      <c r="OLS710" s="10" t="s">
        <v>223</v>
      </c>
      <c r="OLT710" s="10" t="s">
        <v>223</v>
      </c>
      <c r="OLU710" s="10" t="s">
        <v>223</v>
      </c>
      <c r="OLV710" s="10" t="s">
        <v>223</v>
      </c>
      <c r="OLW710" s="10" t="s">
        <v>223</v>
      </c>
      <c r="OLX710" s="10" t="s">
        <v>223</v>
      </c>
      <c r="OLY710" s="10" t="s">
        <v>223</v>
      </c>
      <c r="OLZ710" s="10" t="s">
        <v>223</v>
      </c>
      <c r="OMA710" s="10" t="s">
        <v>223</v>
      </c>
      <c r="OMB710" s="10" t="s">
        <v>223</v>
      </c>
      <c r="OMC710" s="10" t="s">
        <v>223</v>
      </c>
      <c r="OMD710" s="10" t="s">
        <v>223</v>
      </c>
      <c r="OME710" s="10" t="s">
        <v>223</v>
      </c>
      <c r="OMF710" s="10" t="s">
        <v>223</v>
      </c>
      <c r="OMG710" s="10" t="s">
        <v>223</v>
      </c>
      <c r="OMH710" s="10" t="s">
        <v>223</v>
      </c>
      <c r="OMI710" s="10" t="s">
        <v>223</v>
      </c>
      <c r="OMJ710" s="10" t="s">
        <v>223</v>
      </c>
      <c r="OMK710" s="10" t="s">
        <v>223</v>
      </c>
      <c r="OML710" s="10" t="s">
        <v>223</v>
      </c>
      <c r="OMM710" s="10" t="s">
        <v>223</v>
      </c>
      <c r="OMN710" s="10" t="s">
        <v>223</v>
      </c>
      <c r="OMO710" s="10" t="s">
        <v>223</v>
      </c>
      <c r="OMP710" s="10" t="s">
        <v>223</v>
      </c>
      <c r="OMQ710" s="10" t="s">
        <v>223</v>
      </c>
      <c r="OMR710" s="10" t="s">
        <v>223</v>
      </c>
      <c r="OMS710" s="10" t="s">
        <v>223</v>
      </c>
      <c r="OMT710" s="10" t="s">
        <v>223</v>
      </c>
      <c r="OMU710" s="10" t="s">
        <v>223</v>
      </c>
      <c r="OMV710" s="10" t="s">
        <v>223</v>
      </c>
      <c r="OMW710" s="10" t="s">
        <v>223</v>
      </c>
      <c r="OMX710" s="10" t="s">
        <v>223</v>
      </c>
      <c r="OMY710" s="10" t="s">
        <v>223</v>
      </c>
      <c r="OMZ710" s="10" t="s">
        <v>223</v>
      </c>
      <c r="ONA710" s="10" t="s">
        <v>223</v>
      </c>
      <c r="ONB710" s="10" t="s">
        <v>223</v>
      </c>
      <c r="ONC710" s="10" t="s">
        <v>223</v>
      </c>
      <c r="OND710" s="10" t="s">
        <v>223</v>
      </c>
      <c r="ONE710" s="10" t="s">
        <v>223</v>
      </c>
      <c r="ONF710" s="10" t="s">
        <v>223</v>
      </c>
      <c r="ONG710" s="10" t="s">
        <v>223</v>
      </c>
      <c r="ONH710" s="10" t="s">
        <v>223</v>
      </c>
      <c r="ONI710" s="10" t="s">
        <v>223</v>
      </c>
      <c r="ONJ710" s="10" t="s">
        <v>223</v>
      </c>
      <c r="ONK710" s="10" t="s">
        <v>223</v>
      </c>
      <c r="ONL710" s="10" t="s">
        <v>223</v>
      </c>
      <c r="ONM710" s="10" t="s">
        <v>223</v>
      </c>
      <c r="ONN710" s="10" t="s">
        <v>223</v>
      </c>
      <c r="ONO710" s="10" t="s">
        <v>223</v>
      </c>
      <c r="ONP710" s="10" t="s">
        <v>223</v>
      </c>
      <c r="ONQ710" s="10" t="s">
        <v>223</v>
      </c>
      <c r="ONR710" s="10" t="s">
        <v>223</v>
      </c>
      <c r="ONS710" s="10" t="s">
        <v>223</v>
      </c>
      <c r="ONT710" s="10" t="s">
        <v>223</v>
      </c>
      <c r="ONU710" s="10" t="s">
        <v>223</v>
      </c>
      <c r="ONV710" s="10" t="s">
        <v>223</v>
      </c>
      <c r="ONW710" s="10" t="s">
        <v>223</v>
      </c>
      <c r="ONX710" s="10" t="s">
        <v>223</v>
      </c>
      <c r="ONY710" s="10" t="s">
        <v>223</v>
      </c>
      <c r="ONZ710" s="10" t="s">
        <v>223</v>
      </c>
      <c r="OOA710" s="10" t="s">
        <v>223</v>
      </c>
      <c r="OOB710" s="10" t="s">
        <v>223</v>
      </c>
      <c r="OOC710" s="10" t="s">
        <v>223</v>
      </c>
      <c r="OOD710" s="10" t="s">
        <v>223</v>
      </c>
      <c r="OOE710" s="10" t="s">
        <v>223</v>
      </c>
      <c r="OOF710" s="10" t="s">
        <v>223</v>
      </c>
      <c r="OOG710" s="10" t="s">
        <v>223</v>
      </c>
      <c r="OOH710" s="10" t="s">
        <v>223</v>
      </c>
      <c r="OOI710" s="10" t="s">
        <v>223</v>
      </c>
      <c r="OOJ710" s="10" t="s">
        <v>223</v>
      </c>
      <c r="OOK710" s="10" t="s">
        <v>223</v>
      </c>
      <c r="OOL710" s="10" t="s">
        <v>223</v>
      </c>
      <c r="OOM710" s="10" t="s">
        <v>223</v>
      </c>
      <c r="OON710" s="10" t="s">
        <v>223</v>
      </c>
      <c r="OOO710" s="10" t="s">
        <v>223</v>
      </c>
      <c r="OOP710" s="10" t="s">
        <v>223</v>
      </c>
      <c r="OOQ710" s="10" t="s">
        <v>223</v>
      </c>
      <c r="OOR710" s="10" t="s">
        <v>223</v>
      </c>
      <c r="OOS710" s="10" t="s">
        <v>223</v>
      </c>
      <c r="OOT710" s="10" t="s">
        <v>223</v>
      </c>
      <c r="OOU710" s="10" t="s">
        <v>223</v>
      </c>
      <c r="OOV710" s="10" t="s">
        <v>223</v>
      </c>
      <c r="OOW710" s="10" t="s">
        <v>223</v>
      </c>
      <c r="OOX710" s="10" t="s">
        <v>223</v>
      </c>
      <c r="OOY710" s="10" t="s">
        <v>223</v>
      </c>
      <c r="OOZ710" s="10" t="s">
        <v>223</v>
      </c>
      <c r="OPA710" s="10" t="s">
        <v>223</v>
      </c>
      <c r="OPB710" s="10" t="s">
        <v>223</v>
      </c>
      <c r="OPC710" s="10" t="s">
        <v>223</v>
      </c>
      <c r="OPD710" s="10" t="s">
        <v>223</v>
      </c>
      <c r="OPE710" s="10" t="s">
        <v>223</v>
      </c>
      <c r="OPF710" s="10" t="s">
        <v>223</v>
      </c>
      <c r="OPG710" s="10" t="s">
        <v>223</v>
      </c>
      <c r="OPH710" s="10" t="s">
        <v>223</v>
      </c>
      <c r="OPI710" s="10" t="s">
        <v>223</v>
      </c>
      <c r="OPJ710" s="10" t="s">
        <v>223</v>
      </c>
      <c r="OPK710" s="10" t="s">
        <v>223</v>
      </c>
      <c r="OPL710" s="10" t="s">
        <v>223</v>
      </c>
      <c r="OPM710" s="10" t="s">
        <v>223</v>
      </c>
      <c r="OPN710" s="10" t="s">
        <v>223</v>
      </c>
      <c r="OPO710" s="10" t="s">
        <v>223</v>
      </c>
      <c r="OPP710" s="10" t="s">
        <v>223</v>
      </c>
      <c r="OPQ710" s="10" t="s">
        <v>223</v>
      </c>
      <c r="OPR710" s="10" t="s">
        <v>223</v>
      </c>
      <c r="OPS710" s="10" t="s">
        <v>223</v>
      </c>
      <c r="OPT710" s="10" t="s">
        <v>223</v>
      </c>
      <c r="OPU710" s="10" t="s">
        <v>223</v>
      </c>
      <c r="OPV710" s="10" t="s">
        <v>223</v>
      </c>
      <c r="OPW710" s="10" t="s">
        <v>223</v>
      </c>
      <c r="OPX710" s="10" t="s">
        <v>223</v>
      </c>
      <c r="OPY710" s="10" t="s">
        <v>223</v>
      </c>
      <c r="OPZ710" s="10" t="s">
        <v>223</v>
      </c>
      <c r="OQA710" s="10" t="s">
        <v>223</v>
      </c>
      <c r="OQB710" s="10" t="s">
        <v>223</v>
      </c>
      <c r="OQC710" s="10" t="s">
        <v>223</v>
      </c>
      <c r="OQD710" s="10" t="s">
        <v>223</v>
      </c>
      <c r="OQE710" s="10" t="s">
        <v>223</v>
      </c>
      <c r="OQF710" s="10" t="s">
        <v>223</v>
      </c>
      <c r="OQG710" s="10" t="s">
        <v>223</v>
      </c>
      <c r="OQH710" s="10" t="s">
        <v>223</v>
      </c>
      <c r="OQI710" s="10" t="s">
        <v>223</v>
      </c>
      <c r="OQJ710" s="10" t="s">
        <v>223</v>
      </c>
      <c r="OQK710" s="10" t="s">
        <v>223</v>
      </c>
      <c r="OQL710" s="10" t="s">
        <v>223</v>
      </c>
      <c r="OQM710" s="10" t="s">
        <v>223</v>
      </c>
      <c r="OQN710" s="10" t="s">
        <v>223</v>
      </c>
      <c r="OQO710" s="10" t="s">
        <v>223</v>
      </c>
      <c r="OQP710" s="10" t="s">
        <v>223</v>
      </c>
      <c r="OQQ710" s="10" t="s">
        <v>223</v>
      </c>
      <c r="OQR710" s="10" t="s">
        <v>223</v>
      </c>
      <c r="OQS710" s="10" t="s">
        <v>223</v>
      </c>
      <c r="OQT710" s="10" t="s">
        <v>223</v>
      </c>
      <c r="OQU710" s="10" t="s">
        <v>223</v>
      </c>
      <c r="OQV710" s="10" t="s">
        <v>223</v>
      </c>
      <c r="OQW710" s="10" t="s">
        <v>223</v>
      </c>
      <c r="OQX710" s="10" t="s">
        <v>223</v>
      </c>
      <c r="OQY710" s="10" t="s">
        <v>223</v>
      </c>
      <c r="OQZ710" s="10" t="s">
        <v>223</v>
      </c>
      <c r="ORA710" s="10" t="s">
        <v>223</v>
      </c>
      <c r="ORB710" s="10" t="s">
        <v>223</v>
      </c>
      <c r="ORC710" s="10" t="s">
        <v>223</v>
      </c>
      <c r="ORD710" s="10" t="s">
        <v>223</v>
      </c>
      <c r="ORE710" s="10" t="s">
        <v>223</v>
      </c>
      <c r="ORF710" s="10" t="s">
        <v>223</v>
      </c>
      <c r="ORG710" s="10" t="s">
        <v>223</v>
      </c>
      <c r="ORH710" s="10" t="s">
        <v>223</v>
      </c>
      <c r="ORI710" s="10" t="s">
        <v>223</v>
      </c>
      <c r="ORJ710" s="10" t="s">
        <v>223</v>
      </c>
      <c r="ORK710" s="10" t="s">
        <v>223</v>
      </c>
      <c r="ORL710" s="10" t="s">
        <v>223</v>
      </c>
      <c r="ORM710" s="10" t="s">
        <v>223</v>
      </c>
      <c r="ORN710" s="10" t="s">
        <v>223</v>
      </c>
      <c r="ORO710" s="10" t="s">
        <v>223</v>
      </c>
      <c r="ORP710" s="10" t="s">
        <v>223</v>
      </c>
      <c r="ORQ710" s="10" t="s">
        <v>223</v>
      </c>
      <c r="ORR710" s="10" t="s">
        <v>223</v>
      </c>
      <c r="ORS710" s="10" t="s">
        <v>223</v>
      </c>
      <c r="ORT710" s="10" t="s">
        <v>223</v>
      </c>
      <c r="ORU710" s="10" t="s">
        <v>223</v>
      </c>
      <c r="ORV710" s="10" t="s">
        <v>223</v>
      </c>
      <c r="ORW710" s="10" t="s">
        <v>223</v>
      </c>
      <c r="ORX710" s="10" t="s">
        <v>223</v>
      </c>
      <c r="ORY710" s="10" t="s">
        <v>223</v>
      </c>
      <c r="ORZ710" s="10" t="s">
        <v>223</v>
      </c>
      <c r="OSA710" s="10" t="s">
        <v>223</v>
      </c>
      <c r="OSB710" s="10" t="s">
        <v>223</v>
      </c>
      <c r="OSC710" s="10" t="s">
        <v>223</v>
      </c>
      <c r="OSD710" s="10" t="s">
        <v>223</v>
      </c>
      <c r="OSE710" s="10" t="s">
        <v>223</v>
      </c>
      <c r="OSF710" s="10" t="s">
        <v>223</v>
      </c>
      <c r="OSG710" s="10" t="s">
        <v>223</v>
      </c>
      <c r="OSH710" s="10" t="s">
        <v>223</v>
      </c>
      <c r="OSI710" s="10" t="s">
        <v>223</v>
      </c>
      <c r="OSJ710" s="10" t="s">
        <v>223</v>
      </c>
      <c r="OSK710" s="10" t="s">
        <v>223</v>
      </c>
      <c r="OSL710" s="10" t="s">
        <v>223</v>
      </c>
      <c r="OSM710" s="10" t="s">
        <v>223</v>
      </c>
      <c r="OSN710" s="10" t="s">
        <v>223</v>
      </c>
      <c r="OSO710" s="10" t="s">
        <v>223</v>
      </c>
      <c r="OSP710" s="10" t="s">
        <v>223</v>
      </c>
      <c r="OSQ710" s="10" t="s">
        <v>223</v>
      </c>
      <c r="OSR710" s="10" t="s">
        <v>223</v>
      </c>
      <c r="OSS710" s="10" t="s">
        <v>223</v>
      </c>
      <c r="OST710" s="10" t="s">
        <v>223</v>
      </c>
      <c r="OSU710" s="10" t="s">
        <v>223</v>
      </c>
      <c r="OSV710" s="10" t="s">
        <v>223</v>
      </c>
      <c r="OSW710" s="10" t="s">
        <v>223</v>
      </c>
      <c r="OSX710" s="10" t="s">
        <v>223</v>
      </c>
      <c r="OSY710" s="10" t="s">
        <v>223</v>
      </c>
      <c r="OSZ710" s="10" t="s">
        <v>223</v>
      </c>
      <c r="OTA710" s="10" t="s">
        <v>223</v>
      </c>
      <c r="OTB710" s="10" t="s">
        <v>223</v>
      </c>
      <c r="OTC710" s="10" t="s">
        <v>223</v>
      </c>
      <c r="OTD710" s="10" t="s">
        <v>223</v>
      </c>
      <c r="OTE710" s="10" t="s">
        <v>223</v>
      </c>
      <c r="OTF710" s="10" t="s">
        <v>223</v>
      </c>
      <c r="OTG710" s="10" t="s">
        <v>223</v>
      </c>
      <c r="OTH710" s="10" t="s">
        <v>223</v>
      </c>
      <c r="OTI710" s="10" t="s">
        <v>223</v>
      </c>
      <c r="OTJ710" s="10" t="s">
        <v>223</v>
      </c>
      <c r="OTK710" s="10" t="s">
        <v>223</v>
      </c>
      <c r="OTL710" s="10" t="s">
        <v>223</v>
      </c>
      <c r="OTM710" s="10" t="s">
        <v>223</v>
      </c>
      <c r="OTN710" s="10" t="s">
        <v>223</v>
      </c>
      <c r="OTO710" s="10" t="s">
        <v>223</v>
      </c>
      <c r="OTP710" s="10" t="s">
        <v>223</v>
      </c>
      <c r="OTQ710" s="10" t="s">
        <v>223</v>
      </c>
      <c r="OTR710" s="10" t="s">
        <v>223</v>
      </c>
      <c r="OTS710" s="10" t="s">
        <v>223</v>
      </c>
      <c r="OTT710" s="10" t="s">
        <v>223</v>
      </c>
      <c r="OTU710" s="10" t="s">
        <v>223</v>
      </c>
      <c r="OTV710" s="10" t="s">
        <v>223</v>
      </c>
      <c r="OTW710" s="10" t="s">
        <v>223</v>
      </c>
      <c r="OTX710" s="10" t="s">
        <v>223</v>
      </c>
      <c r="OTY710" s="10" t="s">
        <v>223</v>
      </c>
      <c r="OTZ710" s="10" t="s">
        <v>223</v>
      </c>
      <c r="OUA710" s="10" t="s">
        <v>223</v>
      </c>
      <c r="OUB710" s="10" t="s">
        <v>223</v>
      </c>
      <c r="OUC710" s="10" t="s">
        <v>223</v>
      </c>
      <c r="OUD710" s="10" t="s">
        <v>223</v>
      </c>
      <c r="OUE710" s="10" t="s">
        <v>223</v>
      </c>
      <c r="OUF710" s="10" t="s">
        <v>223</v>
      </c>
      <c r="OUG710" s="10" t="s">
        <v>223</v>
      </c>
      <c r="OUH710" s="10" t="s">
        <v>223</v>
      </c>
      <c r="OUI710" s="10" t="s">
        <v>223</v>
      </c>
      <c r="OUJ710" s="10" t="s">
        <v>223</v>
      </c>
      <c r="OUK710" s="10" t="s">
        <v>223</v>
      </c>
      <c r="OUL710" s="10" t="s">
        <v>223</v>
      </c>
      <c r="OUM710" s="10" t="s">
        <v>223</v>
      </c>
      <c r="OUN710" s="10" t="s">
        <v>223</v>
      </c>
      <c r="OUO710" s="10" t="s">
        <v>223</v>
      </c>
      <c r="OUP710" s="10" t="s">
        <v>223</v>
      </c>
      <c r="OUQ710" s="10" t="s">
        <v>223</v>
      </c>
      <c r="OUR710" s="10" t="s">
        <v>223</v>
      </c>
      <c r="OUS710" s="10" t="s">
        <v>223</v>
      </c>
      <c r="OUT710" s="10" t="s">
        <v>223</v>
      </c>
      <c r="OUU710" s="10" t="s">
        <v>223</v>
      </c>
      <c r="OUV710" s="10" t="s">
        <v>223</v>
      </c>
      <c r="OUW710" s="10" t="s">
        <v>223</v>
      </c>
      <c r="OUX710" s="10" t="s">
        <v>223</v>
      </c>
      <c r="OUY710" s="10" t="s">
        <v>223</v>
      </c>
      <c r="OUZ710" s="10" t="s">
        <v>223</v>
      </c>
      <c r="OVA710" s="10" t="s">
        <v>223</v>
      </c>
      <c r="OVB710" s="10" t="s">
        <v>223</v>
      </c>
      <c r="OVC710" s="10" t="s">
        <v>223</v>
      </c>
      <c r="OVD710" s="10" t="s">
        <v>223</v>
      </c>
      <c r="OVE710" s="10" t="s">
        <v>223</v>
      </c>
      <c r="OVF710" s="10" t="s">
        <v>223</v>
      </c>
      <c r="OVG710" s="10" t="s">
        <v>223</v>
      </c>
      <c r="OVH710" s="10" t="s">
        <v>223</v>
      </c>
      <c r="OVI710" s="10" t="s">
        <v>223</v>
      </c>
      <c r="OVJ710" s="10" t="s">
        <v>223</v>
      </c>
      <c r="OVK710" s="10" t="s">
        <v>223</v>
      </c>
      <c r="OVL710" s="10" t="s">
        <v>223</v>
      </c>
      <c r="OVM710" s="10" t="s">
        <v>223</v>
      </c>
      <c r="OVN710" s="10" t="s">
        <v>223</v>
      </c>
      <c r="OVO710" s="10" t="s">
        <v>223</v>
      </c>
      <c r="OVP710" s="10" t="s">
        <v>223</v>
      </c>
      <c r="OVQ710" s="10" t="s">
        <v>223</v>
      </c>
      <c r="OVR710" s="10" t="s">
        <v>223</v>
      </c>
      <c r="OVS710" s="10" t="s">
        <v>223</v>
      </c>
      <c r="OVT710" s="10" t="s">
        <v>223</v>
      </c>
      <c r="OVU710" s="10" t="s">
        <v>223</v>
      </c>
      <c r="OVV710" s="10" t="s">
        <v>223</v>
      </c>
      <c r="OVW710" s="10" t="s">
        <v>223</v>
      </c>
      <c r="OVX710" s="10" t="s">
        <v>223</v>
      </c>
      <c r="OVY710" s="10" t="s">
        <v>223</v>
      </c>
      <c r="OVZ710" s="10" t="s">
        <v>223</v>
      </c>
      <c r="OWA710" s="10" t="s">
        <v>223</v>
      </c>
      <c r="OWB710" s="10" t="s">
        <v>223</v>
      </c>
      <c r="OWC710" s="10" t="s">
        <v>223</v>
      </c>
      <c r="OWD710" s="10" t="s">
        <v>223</v>
      </c>
      <c r="OWE710" s="10" t="s">
        <v>223</v>
      </c>
      <c r="OWF710" s="10" t="s">
        <v>223</v>
      </c>
      <c r="OWG710" s="10" t="s">
        <v>223</v>
      </c>
      <c r="OWH710" s="10" t="s">
        <v>223</v>
      </c>
      <c r="OWI710" s="10" t="s">
        <v>223</v>
      </c>
      <c r="OWJ710" s="10" t="s">
        <v>223</v>
      </c>
      <c r="OWK710" s="10" t="s">
        <v>223</v>
      </c>
      <c r="OWL710" s="10" t="s">
        <v>223</v>
      </c>
      <c r="OWM710" s="10" t="s">
        <v>223</v>
      </c>
      <c r="OWN710" s="10" t="s">
        <v>223</v>
      </c>
      <c r="OWO710" s="10" t="s">
        <v>223</v>
      </c>
      <c r="OWP710" s="10" t="s">
        <v>223</v>
      </c>
      <c r="OWQ710" s="10" t="s">
        <v>223</v>
      </c>
      <c r="OWR710" s="10" t="s">
        <v>223</v>
      </c>
      <c r="OWS710" s="10" t="s">
        <v>223</v>
      </c>
      <c r="OWT710" s="10" t="s">
        <v>223</v>
      </c>
      <c r="OWU710" s="10" t="s">
        <v>223</v>
      </c>
      <c r="OWV710" s="10" t="s">
        <v>223</v>
      </c>
      <c r="OWW710" s="10" t="s">
        <v>223</v>
      </c>
      <c r="OWX710" s="10" t="s">
        <v>223</v>
      </c>
      <c r="OWY710" s="10" t="s">
        <v>223</v>
      </c>
      <c r="OWZ710" s="10" t="s">
        <v>223</v>
      </c>
      <c r="OXA710" s="10" t="s">
        <v>223</v>
      </c>
      <c r="OXB710" s="10" t="s">
        <v>223</v>
      </c>
      <c r="OXC710" s="10" t="s">
        <v>223</v>
      </c>
      <c r="OXD710" s="10" t="s">
        <v>223</v>
      </c>
      <c r="OXE710" s="10" t="s">
        <v>223</v>
      </c>
      <c r="OXF710" s="10" t="s">
        <v>223</v>
      </c>
      <c r="OXG710" s="10" t="s">
        <v>223</v>
      </c>
      <c r="OXH710" s="10" t="s">
        <v>223</v>
      </c>
      <c r="OXI710" s="10" t="s">
        <v>223</v>
      </c>
      <c r="OXJ710" s="10" t="s">
        <v>223</v>
      </c>
      <c r="OXK710" s="10" t="s">
        <v>223</v>
      </c>
      <c r="OXL710" s="10" t="s">
        <v>223</v>
      </c>
      <c r="OXM710" s="10" t="s">
        <v>223</v>
      </c>
      <c r="OXN710" s="10" t="s">
        <v>223</v>
      </c>
      <c r="OXO710" s="10" t="s">
        <v>223</v>
      </c>
      <c r="OXP710" s="10" t="s">
        <v>223</v>
      </c>
      <c r="OXQ710" s="10" t="s">
        <v>223</v>
      </c>
      <c r="OXR710" s="10" t="s">
        <v>223</v>
      </c>
      <c r="OXS710" s="10" t="s">
        <v>223</v>
      </c>
      <c r="OXT710" s="10" t="s">
        <v>223</v>
      </c>
      <c r="OXU710" s="10" t="s">
        <v>223</v>
      </c>
      <c r="OXV710" s="10" t="s">
        <v>223</v>
      </c>
      <c r="OXW710" s="10" t="s">
        <v>223</v>
      </c>
      <c r="OXX710" s="10" t="s">
        <v>223</v>
      </c>
      <c r="OXY710" s="10" t="s">
        <v>223</v>
      </c>
      <c r="OXZ710" s="10" t="s">
        <v>223</v>
      </c>
      <c r="OYA710" s="10" t="s">
        <v>223</v>
      </c>
      <c r="OYB710" s="10" t="s">
        <v>223</v>
      </c>
      <c r="OYC710" s="10" t="s">
        <v>223</v>
      </c>
      <c r="OYD710" s="10" t="s">
        <v>223</v>
      </c>
      <c r="OYE710" s="10" t="s">
        <v>223</v>
      </c>
      <c r="OYF710" s="10" t="s">
        <v>223</v>
      </c>
      <c r="OYG710" s="10" t="s">
        <v>223</v>
      </c>
      <c r="OYH710" s="10" t="s">
        <v>223</v>
      </c>
      <c r="OYI710" s="10" t="s">
        <v>223</v>
      </c>
      <c r="OYJ710" s="10" t="s">
        <v>223</v>
      </c>
      <c r="OYK710" s="10" t="s">
        <v>223</v>
      </c>
      <c r="OYL710" s="10" t="s">
        <v>223</v>
      </c>
      <c r="OYM710" s="10" t="s">
        <v>223</v>
      </c>
      <c r="OYN710" s="10" t="s">
        <v>223</v>
      </c>
      <c r="OYO710" s="10" t="s">
        <v>223</v>
      </c>
      <c r="OYP710" s="10" t="s">
        <v>223</v>
      </c>
      <c r="OYQ710" s="10" t="s">
        <v>223</v>
      </c>
      <c r="OYR710" s="10" t="s">
        <v>223</v>
      </c>
      <c r="OYS710" s="10" t="s">
        <v>223</v>
      </c>
      <c r="OYT710" s="10" t="s">
        <v>223</v>
      </c>
      <c r="OYU710" s="10" t="s">
        <v>223</v>
      </c>
      <c r="OYV710" s="10" t="s">
        <v>223</v>
      </c>
      <c r="OYW710" s="10" t="s">
        <v>223</v>
      </c>
      <c r="OYX710" s="10" t="s">
        <v>223</v>
      </c>
      <c r="OYY710" s="10" t="s">
        <v>223</v>
      </c>
      <c r="OYZ710" s="10" t="s">
        <v>223</v>
      </c>
      <c r="OZA710" s="10" t="s">
        <v>223</v>
      </c>
      <c r="OZB710" s="10" t="s">
        <v>223</v>
      </c>
      <c r="OZC710" s="10" t="s">
        <v>223</v>
      </c>
      <c r="OZD710" s="10" t="s">
        <v>223</v>
      </c>
      <c r="OZE710" s="10" t="s">
        <v>223</v>
      </c>
      <c r="OZF710" s="10" t="s">
        <v>223</v>
      </c>
      <c r="OZG710" s="10" t="s">
        <v>223</v>
      </c>
      <c r="OZH710" s="10" t="s">
        <v>223</v>
      </c>
      <c r="OZI710" s="10" t="s">
        <v>223</v>
      </c>
      <c r="OZJ710" s="10" t="s">
        <v>223</v>
      </c>
      <c r="OZK710" s="10" t="s">
        <v>223</v>
      </c>
      <c r="OZL710" s="10" t="s">
        <v>223</v>
      </c>
      <c r="OZM710" s="10" t="s">
        <v>223</v>
      </c>
      <c r="OZN710" s="10" t="s">
        <v>223</v>
      </c>
      <c r="OZO710" s="10" t="s">
        <v>223</v>
      </c>
      <c r="OZP710" s="10" t="s">
        <v>223</v>
      </c>
      <c r="OZQ710" s="10" t="s">
        <v>223</v>
      </c>
      <c r="OZR710" s="10" t="s">
        <v>223</v>
      </c>
      <c r="OZS710" s="10" t="s">
        <v>223</v>
      </c>
      <c r="OZT710" s="10" t="s">
        <v>223</v>
      </c>
      <c r="OZU710" s="10" t="s">
        <v>223</v>
      </c>
      <c r="OZV710" s="10" t="s">
        <v>223</v>
      </c>
      <c r="OZW710" s="10" t="s">
        <v>223</v>
      </c>
      <c r="OZX710" s="10" t="s">
        <v>223</v>
      </c>
      <c r="OZY710" s="10" t="s">
        <v>223</v>
      </c>
      <c r="OZZ710" s="10" t="s">
        <v>223</v>
      </c>
      <c r="PAA710" s="10" t="s">
        <v>223</v>
      </c>
      <c r="PAB710" s="10" t="s">
        <v>223</v>
      </c>
      <c r="PAC710" s="10" t="s">
        <v>223</v>
      </c>
      <c r="PAD710" s="10" t="s">
        <v>223</v>
      </c>
      <c r="PAE710" s="10" t="s">
        <v>223</v>
      </c>
      <c r="PAF710" s="10" t="s">
        <v>223</v>
      </c>
      <c r="PAG710" s="10" t="s">
        <v>223</v>
      </c>
      <c r="PAH710" s="10" t="s">
        <v>223</v>
      </c>
      <c r="PAI710" s="10" t="s">
        <v>223</v>
      </c>
      <c r="PAJ710" s="10" t="s">
        <v>223</v>
      </c>
      <c r="PAK710" s="10" t="s">
        <v>223</v>
      </c>
      <c r="PAL710" s="10" t="s">
        <v>223</v>
      </c>
      <c r="PAM710" s="10" t="s">
        <v>223</v>
      </c>
      <c r="PAN710" s="10" t="s">
        <v>223</v>
      </c>
      <c r="PAO710" s="10" t="s">
        <v>223</v>
      </c>
      <c r="PAP710" s="10" t="s">
        <v>223</v>
      </c>
      <c r="PAQ710" s="10" t="s">
        <v>223</v>
      </c>
      <c r="PAR710" s="10" t="s">
        <v>223</v>
      </c>
      <c r="PAS710" s="10" t="s">
        <v>223</v>
      </c>
      <c r="PAT710" s="10" t="s">
        <v>223</v>
      </c>
      <c r="PAU710" s="10" t="s">
        <v>223</v>
      </c>
      <c r="PAV710" s="10" t="s">
        <v>223</v>
      </c>
      <c r="PAW710" s="10" t="s">
        <v>223</v>
      </c>
      <c r="PAX710" s="10" t="s">
        <v>223</v>
      </c>
      <c r="PAY710" s="10" t="s">
        <v>223</v>
      </c>
      <c r="PAZ710" s="10" t="s">
        <v>223</v>
      </c>
      <c r="PBA710" s="10" t="s">
        <v>223</v>
      </c>
      <c r="PBB710" s="10" t="s">
        <v>223</v>
      </c>
      <c r="PBC710" s="10" t="s">
        <v>223</v>
      </c>
      <c r="PBD710" s="10" t="s">
        <v>223</v>
      </c>
      <c r="PBE710" s="10" t="s">
        <v>223</v>
      </c>
      <c r="PBF710" s="10" t="s">
        <v>223</v>
      </c>
      <c r="PBG710" s="10" t="s">
        <v>223</v>
      </c>
      <c r="PBH710" s="10" t="s">
        <v>223</v>
      </c>
      <c r="PBI710" s="10" t="s">
        <v>223</v>
      </c>
      <c r="PBJ710" s="10" t="s">
        <v>223</v>
      </c>
      <c r="PBK710" s="10" t="s">
        <v>223</v>
      </c>
      <c r="PBL710" s="10" t="s">
        <v>223</v>
      </c>
      <c r="PBM710" s="10" t="s">
        <v>223</v>
      </c>
      <c r="PBN710" s="10" t="s">
        <v>223</v>
      </c>
      <c r="PBO710" s="10" t="s">
        <v>223</v>
      </c>
      <c r="PBP710" s="10" t="s">
        <v>223</v>
      </c>
      <c r="PBQ710" s="10" t="s">
        <v>223</v>
      </c>
      <c r="PBR710" s="10" t="s">
        <v>223</v>
      </c>
      <c r="PBS710" s="10" t="s">
        <v>223</v>
      </c>
      <c r="PBT710" s="10" t="s">
        <v>223</v>
      </c>
      <c r="PBU710" s="10" t="s">
        <v>223</v>
      </c>
      <c r="PBV710" s="10" t="s">
        <v>223</v>
      </c>
      <c r="PBW710" s="10" t="s">
        <v>223</v>
      </c>
      <c r="PBX710" s="10" t="s">
        <v>223</v>
      </c>
      <c r="PBY710" s="10" t="s">
        <v>223</v>
      </c>
      <c r="PBZ710" s="10" t="s">
        <v>223</v>
      </c>
      <c r="PCA710" s="10" t="s">
        <v>223</v>
      </c>
      <c r="PCB710" s="10" t="s">
        <v>223</v>
      </c>
      <c r="PCC710" s="10" t="s">
        <v>223</v>
      </c>
      <c r="PCD710" s="10" t="s">
        <v>223</v>
      </c>
      <c r="PCE710" s="10" t="s">
        <v>223</v>
      </c>
      <c r="PCF710" s="10" t="s">
        <v>223</v>
      </c>
      <c r="PCG710" s="10" t="s">
        <v>223</v>
      </c>
      <c r="PCH710" s="10" t="s">
        <v>223</v>
      </c>
      <c r="PCI710" s="10" t="s">
        <v>223</v>
      </c>
      <c r="PCJ710" s="10" t="s">
        <v>223</v>
      </c>
      <c r="PCK710" s="10" t="s">
        <v>223</v>
      </c>
      <c r="PCL710" s="10" t="s">
        <v>223</v>
      </c>
      <c r="PCM710" s="10" t="s">
        <v>223</v>
      </c>
      <c r="PCN710" s="10" t="s">
        <v>223</v>
      </c>
      <c r="PCO710" s="10" t="s">
        <v>223</v>
      </c>
      <c r="PCP710" s="10" t="s">
        <v>223</v>
      </c>
      <c r="PCQ710" s="10" t="s">
        <v>223</v>
      </c>
      <c r="PCR710" s="10" t="s">
        <v>223</v>
      </c>
      <c r="PCS710" s="10" t="s">
        <v>223</v>
      </c>
      <c r="PCT710" s="10" t="s">
        <v>223</v>
      </c>
      <c r="PCU710" s="10" t="s">
        <v>223</v>
      </c>
      <c r="PCV710" s="10" t="s">
        <v>223</v>
      </c>
      <c r="PCW710" s="10" t="s">
        <v>223</v>
      </c>
      <c r="PCX710" s="10" t="s">
        <v>223</v>
      </c>
      <c r="PCY710" s="10" t="s">
        <v>223</v>
      </c>
      <c r="PCZ710" s="10" t="s">
        <v>223</v>
      </c>
      <c r="PDA710" s="10" t="s">
        <v>223</v>
      </c>
      <c r="PDB710" s="10" t="s">
        <v>223</v>
      </c>
      <c r="PDC710" s="10" t="s">
        <v>223</v>
      </c>
      <c r="PDD710" s="10" t="s">
        <v>223</v>
      </c>
      <c r="PDE710" s="10" t="s">
        <v>223</v>
      </c>
      <c r="PDF710" s="10" t="s">
        <v>223</v>
      </c>
      <c r="PDG710" s="10" t="s">
        <v>223</v>
      </c>
      <c r="PDH710" s="10" t="s">
        <v>223</v>
      </c>
      <c r="PDI710" s="10" t="s">
        <v>223</v>
      </c>
      <c r="PDJ710" s="10" t="s">
        <v>223</v>
      </c>
      <c r="PDK710" s="10" t="s">
        <v>223</v>
      </c>
      <c r="PDL710" s="10" t="s">
        <v>223</v>
      </c>
      <c r="PDM710" s="10" t="s">
        <v>223</v>
      </c>
      <c r="PDN710" s="10" t="s">
        <v>223</v>
      </c>
      <c r="PDO710" s="10" t="s">
        <v>223</v>
      </c>
      <c r="PDP710" s="10" t="s">
        <v>223</v>
      </c>
      <c r="PDQ710" s="10" t="s">
        <v>223</v>
      </c>
      <c r="PDR710" s="10" t="s">
        <v>223</v>
      </c>
      <c r="PDS710" s="10" t="s">
        <v>223</v>
      </c>
      <c r="PDT710" s="10" t="s">
        <v>223</v>
      </c>
      <c r="PDU710" s="10" t="s">
        <v>223</v>
      </c>
      <c r="PDV710" s="10" t="s">
        <v>223</v>
      </c>
      <c r="PDW710" s="10" t="s">
        <v>223</v>
      </c>
      <c r="PDX710" s="10" t="s">
        <v>223</v>
      </c>
      <c r="PDY710" s="10" t="s">
        <v>223</v>
      </c>
      <c r="PDZ710" s="10" t="s">
        <v>223</v>
      </c>
      <c r="PEA710" s="10" t="s">
        <v>223</v>
      </c>
      <c r="PEB710" s="10" t="s">
        <v>223</v>
      </c>
      <c r="PEC710" s="10" t="s">
        <v>223</v>
      </c>
      <c r="PED710" s="10" t="s">
        <v>223</v>
      </c>
      <c r="PEE710" s="10" t="s">
        <v>223</v>
      </c>
      <c r="PEF710" s="10" t="s">
        <v>223</v>
      </c>
      <c r="PEG710" s="10" t="s">
        <v>223</v>
      </c>
      <c r="PEH710" s="10" t="s">
        <v>223</v>
      </c>
      <c r="PEI710" s="10" t="s">
        <v>223</v>
      </c>
      <c r="PEJ710" s="10" t="s">
        <v>223</v>
      </c>
      <c r="PEK710" s="10" t="s">
        <v>223</v>
      </c>
      <c r="PEL710" s="10" t="s">
        <v>223</v>
      </c>
      <c r="PEM710" s="10" t="s">
        <v>223</v>
      </c>
      <c r="PEN710" s="10" t="s">
        <v>223</v>
      </c>
      <c r="PEO710" s="10" t="s">
        <v>223</v>
      </c>
      <c r="PEP710" s="10" t="s">
        <v>223</v>
      </c>
      <c r="PEQ710" s="10" t="s">
        <v>223</v>
      </c>
      <c r="PER710" s="10" t="s">
        <v>223</v>
      </c>
      <c r="PES710" s="10" t="s">
        <v>223</v>
      </c>
      <c r="PET710" s="10" t="s">
        <v>223</v>
      </c>
      <c r="PEU710" s="10" t="s">
        <v>223</v>
      </c>
      <c r="PEV710" s="10" t="s">
        <v>223</v>
      </c>
      <c r="PEW710" s="10" t="s">
        <v>223</v>
      </c>
      <c r="PEX710" s="10" t="s">
        <v>223</v>
      </c>
      <c r="PEY710" s="10" t="s">
        <v>223</v>
      </c>
      <c r="PEZ710" s="10" t="s">
        <v>223</v>
      </c>
      <c r="PFA710" s="10" t="s">
        <v>223</v>
      </c>
      <c r="PFB710" s="10" t="s">
        <v>223</v>
      </c>
      <c r="PFC710" s="10" t="s">
        <v>223</v>
      </c>
      <c r="PFD710" s="10" t="s">
        <v>223</v>
      </c>
      <c r="PFE710" s="10" t="s">
        <v>223</v>
      </c>
      <c r="PFF710" s="10" t="s">
        <v>223</v>
      </c>
      <c r="PFG710" s="10" t="s">
        <v>223</v>
      </c>
      <c r="PFH710" s="10" t="s">
        <v>223</v>
      </c>
      <c r="PFI710" s="10" t="s">
        <v>223</v>
      </c>
      <c r="PFJ710" s="10" t="s">
        <v>223</v>
      </c>
      <c r="PFK710" s="10" t="s">
        <v>223</v>
      </c>
      <c r="PFL710" s="10" t="s">
        <v>223</v>
      </c>
      <c r="PFM710" s="10" t="s">
        <v>223</v>
      </c>
      <c r="PFN710" s="10" t="s">
        <v>223</v>
      </c>
      <c r="PFO710" s="10" t="s">
        <v>223</v>
      </c>
      <c r="PFP710" s="10" t="s">
        <v>223</v>
      </c>
      <c r="PFQ710" s="10" t="s">
        <v>223</v>
      </c>
      <c r="PFR710" s="10" t="s">
        <v>223</v>
      </c>
      <c r="PFS710" s="10" t="s">
        <v>223</v>
      </c>
      <c r="PFT710" s="10" t="s">
        <v>223</v>
      </c>
      <c r="PFU710" s="10" t="s">
        <v>223</v>
      </c>
      <c r="PFV710" s="10" t="s">
        <v>223</v>
      </c>
      <c r="PFW710" s="10" t="s">
        <v>223</v>
      </c>
      <c r="PFX710" s="10" t="s">
        <v>223</v>
      </c>
      <c r="PFY710" s="10" t="s">
        <v>223</v>
      </c>
      <c r="PFZ710" s="10" t="s">
        <v>223</v>
      </c>
      <c r="PGA710" s="10" t="s">
        <v>223</v>
      </c>
      <c r="PGB710" s="10" t="s">
        <v>223</v>
      </c>
      <c r="PGC710" s="10" t="s">
        <v>223</v>
      </c>
      <c r="PGD710" s="10" t="s">
        <v>223</v>
      </c>
      <c r="PGE710" s="10" t="s">
        <v>223</v>
      </c>
      <c r="PGF710" s="10" t="s">
        <v>223</v>
      </c>
      <c r="PGG710" s="10" t="s">
        <v>223</v>
      </c>
      <c r="PGH710" s="10" t="s">
        <v>223</v>
      </c>
      <c r="PGI710" s="10" t="s">
        <v>223</v>
      </c>
      <c r="PGJ710" s="10" t="s">
        <v>223</v>
      </c>
      <c r="PGK710" s="10" t="s">
        <v>223</v>
      </c>
      <c r="PGL710" s="10" t="s">
        <v>223</v>
      </c>
      <c r="PGM710" s="10" t="s">
        <v>223</v>
      </c>
      <c r="PGN710" s="10" t="s">
        <v>223</v>
      </c>
      <c r="PGO710" s="10" t="s">
        <v>223</v>
      </c>
      <c r="PGP710" s="10" t="s">
        <v>223</v>
      </c>
      <c r="PGQ710" s="10" t="s">
        <v>223</v>
      </c>
      <c r="PGR710" s="10" t="s">
        <v>223</v>
      </c>
      <c r="PGS710" s="10" t="s">
        <v>223</v>
      </c>
      <c r="PGT710" s="10" t="s">
        <v>223</v>
      </c>
      <c r="PGU710" s="10" t="s">
        <v>223</v>
      </c>
      <c r="PGV710" s="10" t="s">
        <v>223</v>
      </c>
      <c r="PGW710" s="10" t="s">
        <v>223</v>
      </c>
      <c r="PGX710" s="10" t="s">
        <v>223</v>
      </c>
      <c r="PGY710" s="10" t="s">
        <v>223</v>
      </c>
      <c r="PGZ710" s="10" t="s">
        <v>223</v>
      </c>
      <c r="PHA710" s="10" t="s">
        <v>223</v>
      </c>
      <c r="PHB710" s="10" t="s">
        <v>223</v>
      </c>
      <c r="PHC710" s="10" t="s">
        <v>223</v>
      </c>
      <c r="PHD710" s="10" t="s">
        <v>223</v>
      </c>
      <c r="PHE710" s="10" t="s">
        <v>223</v>
      </c>
      <c r="PHF710" s="10" t="s">
        <v>223</v>
      </c>
      <c r="PHG710" s="10" t="s">
        <v>223</v>
      </c>
      <c r="PHH710" s="10" t="s">
        <v>223</v>
      </c>
      <c r="PHI710" s="10" t="s">
        <v>223</v>
      </c>
      <c r="PHJ710" s="10" t="s">
        <v>223</v>
      </c>
      <c r="PHK710" s="10" t="s">
        <v>223</v>
      </c>
      <c r="PHL710" s="10" t="s">
        <v>223</v>
      </c>
      <c r="PHM710" s="10" t="s">
        <v>223</v>
      </c>
      <c r="PHN710" s="10" t="s">
        <v>223</v>
      </c>
      <c r="PHO710" s="10" t="s">
        <v>223</v>
      </c>
      <c r="PHP710" s="10" t="s">
        <v>223</v>
      </c>
      <c r="PHQ710" s="10" t="s">
        <v>223</v>
      </c>
      <c r="PHR710" s="10" t="s">
        <v>223</v>
      </c>
      <c r="PHS710" s="10" t="s">
        <v>223</v>
      </c>
      <c r="PHT710" s="10" t="s">
        <v>223</v>
      </c>
      <c r="PHU710" s="10" t="s">
        <v>223</v>
      </c>
      <c r="PHV710" s="10" t="s">
        <v>223</v>
      </c>
      <c r="PHW710" s="10" t="s">
        <v>223</v>
      </c>
      <c r="PHX710" s="10" t="s">
        <v>223</v>
      </c>
      <c r="PHY710" s="10" t="s">
        <v>223</v>
      </c>
      <c r="PHZ710" s="10" t="s">
        <v>223</v>
      </c>
      <c r="PIA710" s="10" t="s">
        <v>223</v>
      </c>
      <c r="PIB710" s="10" t="s">
        <v>223</v>
      </c>
      <c r="PIC710" s="10" t="s">
        <v>223</v>
      </c>
      <c r="PID710" s="10" t="s">
        <v>223</v>
      </c>
      <c r="PIE710" s="10" t="s">
        <v>223</v>
      </c>
      <c r="PIF710" s="10" t="s">
        <v>223</v>
      </c>
      <c r="PIG710" s="10" t="s">
        <v>223</v>
      </c>
      <c r="PIH710" s="10" t="s">
        <v>223</v>
      </c>
      <c r="PII710" s="10" t="s">
        <v>223</v>
      </c>
      <c r="PIJ710" s="10" t="s">
        <v>223</v>
      </c>
      <c r="PIK710" s="10" t="s">
        <v>223</v>
      </c>
      <c r="PIL710" s="10" t="s">
        <v>223</v>
      </c>
      <c r="PIM710" s="10" t="s">
        <v>223</v>
      </c>
      <c r="PIN710" s="10" t="s">
        <v>223</v>
      </c>
      <c r="PIO710" s="10" t="s">
        <v>223</v>
      </c>
      <c r="PIP710" s="10" t="s">
        <v>223</v>
      </c>
      <c r="PIQ710" s="10" t="s">
        <v>223</v>
      </c>
      <c r="PIR710" s="10" t="s">
        <v>223</v>
      </c>
      <c r="PIS710" s="10" t="s">
        <v>223</v>
      </c>
      <c r="PIT710" s="10" t="s">
        <v>223</v>
      </c>
      <c r="PIU710" s="10" t="s">
        <v>223</v>
      </c>
      <c r="PIV710" s="10" t="s">
        <v>223</v>
      </c>
      <c r="PIW710" s="10" t="s">
        <v>223</v>
      </c>
      <c r="PIX710" s="10" t="s">
        <v>223</v>
      </c>
      <c r="PIY710" s="10" t="s">
        <v>223</v>
      </c>
      <c r="PIZ710" s="10" t="s">
        <v>223</v>
      </c>
      <c r="PJA710" s="10" t="s">
        <v>223</v>
      </c>
      <c r="PJB710" s="10" t="s">
        <v>223</v>
      </c>
      <c r="PJC710" s="10" t="s">
        <v>223</v>
      </c>
      <c r="PJD710" s="10" t="s">
        <v>223</v>
      </c>
      <c r="PJE710" s="10" t="s">
        <v>223</v>
      </c>
      <c r="PJF710" s="10" t="s">
        <v>223</v>
      </c>
      <c r="PJG710" s="10" t="s">
        <v>223</v>
      </c>
      <c r="PJH710" s="10" t="s">
        <v>223</v>
      </c>
      <c r="PJI710" s="10" t="s">
        <v>223</v>
      </c>
      <c r="PJJ710" s="10" t="s">
        <v>223</v>
      </c>
      <c r="PJK710" s="10" t="s">
        <v>223</v>
      </c>
      <c r="PJL710" s="10" t="s">
        <v>223</v>
      </c>
      <c r="PJM710" s="10" t="s">
        <v>223</v>
      </c>
      <c r="PJN710" s="10" t="s">
        <v>223</v>
      </c>
      <c r="PJO710" s="10" t="s">
        <v>223</v>
      </c>
      <c r="PJP710" s="10" t="s">
        <v>223</v>
      </c>
      <c r="PJQ710" s="10" t="s">
        <v>223</v>
      </c>
      <c r="PJR710" s="10" t="s">
        <v>223</v>
      </c>
      <c r="PJS710" s="10" t="s">
        <v>223</v>
      </c>
      <c r="PJT710" s="10" t="s">
        <v>223</v>
      </c>
      <c r="PJU710" s="10" t="s">
        <v>223</v>
      </c>
      <c r="PJV710" s="10" t="s">
        <v>223</v>
      </c>
      <c r="PJW710" s="10" t="s">
        <v>223</v>
      </c>
      <c r="PJX710" s="10" t="s">
        <v>223</v>
      </c>
      <c r="PJY710" s="10" t="s">
        <v>223</v>
      </c>
      <c r="PJZ710" s="10" t="s">
        <v>223</v>
      </c>
      <c r="PKA710" s="10" t="s">
        <v>223</v>
      </c>
      <c r="PKB710" s="10" t="s">
        <v>223</v>
      </c>
      <c r="PKC710" s="10" t="s">
        <v>223</v>
      </c>
      <c r="PKD710" s="10" t="s">
        <v>223</v>
      </c>
      <c r="PKE710" s="10" t="s">
        <v>223</v>
      </c>
      <c r="PKF710" s="10" t="s">
        <v>223</v>
      </c>
      <c r="PKG710" s="10" t="s">
        <v>223</v>
      </c>
      <c r="PKH710" s="10" t="s">
        <v>223</v>
      </c>
      <c r="PKI710" s="10" t="s">
        <v>223</v>
      </c>
      <c r="PKJ710" s="10" t="s">
        <v>223</v>
      </c>
      <c r="PKK710" s="10" t="s">
        <v>223</v>
      </c>
      <c r="PKL710" s="10" t="s">
        <v>223</v>
      </c>
      <c r="PKM710" s="10" t="s">
        <v>223</v>
      </c>
      <c r="PKN710" s="10" t="s">
        <v>223</v>
      </c>
      <c r="PKO710" s="10" t="s">
        <v>223</v>
      </c>
      <c r="PKP710" s="10" t="s">
        <v>223</v>
      </c>
      <c r="PKQ710" s="10" t="s">
        <v>223</v>
      </c>
      <c r="PKR710" s="10" t="s">
        <v>223</v>
      </c>
      <c r="PKS710" s="10" t="s">
        <v>223</v>
      </c>
      <c r="PKT710" s="10" t="s">
        <v>223</v>
      </c>
      <c r="PKU710" s="10" t="s">
        <v>223</v>
      </c>
      <c r="PKV710" s="10" t="s">
        <v>223</v>
      </c>
      <c r="PKW710" s="10" t="s">
        <v>223</v>
      </c>
      <c r="PKX710" s="10" t="s">
        <v>223</v>
      </c>
      <c r="PKY710" s="10" t="s">
        <v>223</v>
      </c>
      <c r="PKZ710" s="10" t="s">
        <v>223</v>
      </c>
      <c r="PLA710" s="10" t="s">
        <v>223</v>
      </c>
      <c r="PLB710" s="10" t="s">
        <v>223</v>
      </c>
      <c r="PLC710" s="10" t="s">
        <v>223</v>
      </c>
      <c r="PLD710" s="10" t="s">
        <v>223</v>
      </c>
      <c r="PLE710" s="10" t="s">
        <v>223</v>
      </c>
      <c r="PLF710" s="10" t="s">
        <v>223</v>
      </c>
      <c r="PLG710" s="10" t="s">
        <v>223</v>
      </c>
      <c r="PLH710" s="10" t="s">
        <v>223</v>
      </c>
      <c r="PLI710" s="10" t="s">
        <v>223</v>
      </c>
      <c r="PLJ710" s="10" t="s">
        <v>223</v>
      </c>
      <c r="PLK710" s="10" t="s">
        <v>223</v>
      </c>
      <c r="PLL710" s="10" t="s">
        <v>223</v>
      </c>
      <c r="PLM710" s="10" t="s">
        <v>223</v>
      </c>
      <c r="PLN710" s="10" t="s">
        <v>223</v>
      </c>
      <c r="PLO710" s="10" t="s">
        <v>223</v>
      </c>
      <c r="PLP710" s="10" t="s">
        <v>223</v>
      </c>
      <c r="PLQ710" s="10" t="s">
        <v>223</v>
      </c>
      <c r="PLR710" s="10" t="s">
        <v>223</v>
      </c>
      <c r="PLS710" s="10" t="s">
        <v>223</v>
      </c>
      <c r="PLT710" s="10" t="s">
        <v>223</v>
      </c>
      <c r="PLU710" s="10" t="s">
        <v>223</v>
      </c>
      <c r="PLV710" s="10" t="s">
        <v>223</v>
      </c>
      <c r="PLW710" s="10" t="s">
        <v>223</v>
      </c>
      <c r="PLX710" s="10" t="s">
        <v>223</v>
      </c>
      <c r="PLY710" s="10" t="s">
        <v>223</v>
      </c>
      <c r="PLZ710" s="10" t="s">
        <v>223</v>
      </c>
      <c r="PMA710" s="10" t="s">
        <v>223</v>
      </c>
      <c r="PMB710" s="10" t="s">
        <v>223</v>
      </c>
      <c r="PMC710" s="10" t="s">
        <v>223</v>
      </c>
      <c r="PMD710" s="10" t="s">
        <v>223</v>
      </c>
      <c r="PME710" s="10" t="s">
        <v>223</v>
      </c>
      <c r="PMF710" s="10" t="s">
        <v>223</v>
      </c>
      <c r="PMG710" s="10" t="s">
        <v>223</v>
      </c>
      <c r="PMH710" s="10" t="s">
        <v>223</v>
      </c>
      <c r="PMI710" s="10" t="s">
        <v>223</v>
      </c>
      <c r="PMJ710" s="10" t="s">
        <v>223</v>
      </c>
      <c r="PMK710" s="10" t="s">
        <v>223</v>
      </c>
      <c r="PML710" s="10" t="s">
        <v>223</v>
      </c>
      <c r="PMM710" s="10" t="s">
        <v>223</v>
      </c>
      <c r="PMN710" s="10" t="s">
        <v>223</v>
      </c>
      <c r="PMO710" s="10" t="s">
        <v>223</v>
      </c>
      <c r="PMP710" s="10" t="s">
        <v>223</v>
      </c>
      <c r="PMQ710" s="10" t="s">
        <v>223</v>
      </c>
      <c r="PMR710" s="10" t="s">
        <v>223</v>
      </c>
      <c r="PMS710" s="10" t="s">
        <v>223</v>
      </c>
      <c r="PMT710" s="10" t="s">
        <v>223</v>
      </c>
      <c r="PMU710" s="10" t="s">
        <v>223</v>
      </c>
      <c r="PMV710" s="10" t="s">
        <v>223</v>
      </c>
      <c r="PMW710" s="10" t="s">
        <v>223</v>
      </c>
      <c r="PMX710" s="10" t="s">
        <v>223</v>
      </c>
      <c r="PMY710" s="10" t="s">
        <v>223</v>
      </c>
      <c r="PMZ710" s="10" t="s">
        <v>223</v>
      </c>
      <c r="PNA710" s="10" t="s">
        <v>223</v>
      </c>
      <c r="PNB710" s="10" t="s">
        <v>223</v>
      </c>
      <c r="PNC710" s="10" t="s">
        <v>223</v>
      </c>
      <c r="PND710" s="10" t="s">
        <v>223</v>
      </c>
      <c r="PNE710" s="10" t="s">
        <v>223</v>
      </c>
      <c r="PNF710" s="10" t="s">
        <v>223</v>
      </c>
      <c r="PNG710" s="10" t="s">
        <v>223</v>
      </c>
      <c r="PNH710" s="10" t="s">
        <v>223</v>
      </c>
      <c r="PNI710" s="10" t="s">
        <v>223</v>
      </c>
      <c r="PNJ710" s="10" t="s">
        <v>223</v>
      </c>
      <c r="PNK710" s="10" t="s">
        <v>223</v>
      </c>
      <c r="PNL710" s="10" t="s">
        <v>223</v>
      </c>
      <c r="PNM710" s="10" t="s">
        <v>223</v>
      </c>
      <c r="PNN710" s="10" t="s">
        <v>223</v>
      </c>
      <c r="PNO710" s="10" t="s">
        <v>223</v>
      </c>
      <c r="PNP710" s="10" t="s">
        <v>223</v>
      </c>
      <c r="PNQ710" s="10" t="s">
        <v>223</v>
      </c>
      <c r="PNR710" s="10" t="s">
        <v>223</v>
      </c>
      <c r="PNS710" s="10" t="s">
        <v>223</v>
      </c>
      <c r="PNT710" s="10" t="s">
        <v>223</v>
      </c>
      <c r="PNU710" s="10" t="s">
        <v>223</v>
      </c>
      <c r="PNV710" s="10" t="s">
        <v>223</v>
      </c>
      <c r="PNW710" s="10" t="s">
        <v>223</v>
      </c>
      <c r="PNX710" s="10" t="s">
        <v>223</v>
      </c>
      <c r="PNY710" s="10" t="s">
        <v>223</v>
      </c>
      <c r="PNZ710" s="10" t="s">
        <v>223</v>
      </c>
      <c r="POA710" s="10" t="s">
        <v>223</v>
      </c>
      <c r="POB710" s="10" t="s">
        <v>223</v>
      </c>
      <c r="POC710" s="10" t="s">
        <v>223</v>
      </c>
      <c r="POD710" s="10" t="s">
        <v>223</v>
      </c>
      <c r="POE710" s="10" t="s">
        <v>223</v>
      </c>
      <c r="POF710" s="10" t="s">
        <v>223</v>
      </c>
      <c r="POG710" s="10" t="s">
        <v>223</v>
      </c>
      <c r="POH710" s="10" t="s">
        <v>223</v>
      </c>
      <c r="POI710" s="10" t="s">
        <v>223</v>
      </c>
      <c r="POJ710" s="10" t="s">
        <v>223</v>
      </c>
      <c r="POK710" s="10" t="s">
        <v>223</v>
      </c>
      <c r="POL710" s="10" t="s">
        <v>223</v>
      </c>
      <c r="POM710" s="10" t="s">
        <v>223</v>
      </c>
      <c r="PON710" s="10" t="s">
        <v>223</v>
      </c>
      <c r="POO710" s="10" t="s">
        <v>223</v>
      </c>
      <c r="POP710" s="10" t="s">
        <v>223</v>
      </c>
      <c r="POQ710" s="10" t="s">
        <v>223</v>
      </c>
      <c r="POR710" s="10" t="s">
        <v>223</v>
      </c>
      <c r="POS710" s="10" t="s">
        <v>223</v>
      </c>
      <c r="POT710" s="10" t="s">
        <v>223</v>
      </c>
      <c r="POU710" s="10" t="s">
        <v>223</v>
      </c>
      <c r="POV710" s="10" t="s">
        <v>223</v>
      </c>
      <c r="POW710" s="10" t="s">
        <v>223</v>
      </c>
      <c r="POX710" s="10" t="s">
        <v>223</v>
      </c>
      <c r="POY710" s="10" t="s">
        <v>223</v>
      </c>
      <c r="POZ710" s="10" t="s">
        <v>223</v>
      </c>
      <c r="PPA710" s="10" t="s">
        <v>223</v>
      </c>
      <c r="PPB710" s="10" t="s">
        <v>223</v>
      </c>
      <c r="PPC710" s="10" t="s">
        <v>223</v>
      </c>
      <c r="PPD710" s="10" t="s">
        <v>223</v>
      </c>
      <c r="PPE710" s="10" t="s">
        <v>223</v>
      </c>
      <c r="PPF710" s="10" t="s">
        <v>223</v>
      </c>
      <c r="PPG710" s="10" t="s">
        <v>223</v>
      </c>
      <c r="PPH710" s="10" t="s">
        <v>223</v>
      </c>
      <c r="PPI710" s="10" t="s">
        <v>223</v>
      </c>
      <c r="PPJ710" s="10" t="s">
        <v>223</v>
      </c>
      <c r="PPK710" s="10" t="s">
        <v>223</v>
      </c>
      <c r="PPL710" s="10" t="s">
        <v>223</v>
      </c>
      <c r="PPM710" s="10" t="s">
        <v>223</v>
      </c>
      <c r="PPN710" s="10" t="s">
        <v>223</v>
      </c>
      <c r="PPO710" s="10" t="s">
        <v>223</v>
      </c>
      <c r="PPP710" s="10" t="s">
        <v>223</v>
      </c>
      <c r="PPQ710" s="10" t="s">
        <v>223</v>
      </c>
      <c r="PPR710" s="10" t="s">
        <v>223</v>
      </c>
      <c r="PPS710" s="10" t="s">
        <v>223</v>
      </c>
      <c r="PPT710" s="10" t="s">
        <v>223</v>
      </c>
      <c r="PPU710" s="10" t="s">
        <v>223</v>
      </c>
      <c r="PPV710" s="10" t="s">
        <v>223</v>
      </c>
      <c r="PPW710" s="10" t="s">
        <v>223</v>
      </c>
      <c r="PPX710" s="10" t="s">
        <v>223</v>
      </c>
      <c r="PPY710" s="10" t="s">
        <v>223</v>
      </c>
      <c r="PPZ710" s="10" t="s">
        <v>223</v>
      </c>
      <c r="PQA710" s="10" t="s">
        <v>223</v>
      </c>
      <c r="PQB710" s="10" t="s">
        <v>223</v>
      </c>
      <c r="PQC710" s="10" t="s">
        <v>223</v>
      </c>
      <c r="PQD710" s="10" t="s">
        <v>223</v>
      </c>
      <c r="PQE710" s="10" t="s">
        <v>223</v>
      </c>
      <c r="PQF710" s="10" t="s">
        <v>223</v>
      </c>
      <c r="PQG710" s="10" t="s">
        <v>223</v>
      </c>
      <c r="PQH710" s="10" t="s">
        <v>223</v>
      </c>
      <c r="PQI710" s="10" t="s">
        <v>223</v>
      </c>
      <c r="PQJ710" s="10" t="s">
        <v>223</v>
      </c>
      <c r="PQK710" s="10" t="s">
        <v>223</v>
      </c>
      <c r="PQL710" s="10" t="s">
        <v>223</v>
      </c>
      <c r="PQM710" s="10" t="s">
        <v>223</v>
      </c>
      <c r="PQN710" s="10" t="s">
        <v>223</v>
      </c>
      <c r="PQO710" s="10" t="s">
        <v>223</v>
      </c>
      <c r="PQP710" s="10" t="s">
        <v>223</v>
      </c>
      <c r="PQQ710" s="10" t="s">
        <v>223</v>
      </c>
      <c r="PQR710" s="10" t="s">
        <v>223</v>
      </c>
      <c r="PQS710" s="10" t="s">
        <v>223</v>
      </c>
      <c r="PQT710" s="10" t="s">
        <v>223</v>
      </c>
      <c r="PQU710" s="10" t="s">
        <v>223</v>
      </c>
      <c r="PQV710" s="10" t="s">
        <v>223</v>
      </c>
      <c r="PQW710" s="10" t="s">
        <v>223</v>
      </c>
      <c r="PQX710" s="10" t="s">
        <v>223</v>
      </c>
      <c r="PQY710" s="10" t="s">
        <v>223</v>
      </c>
      <c r="PQZ710" s="10" t="s">
        <v>223</v>
      </c>
      <c r="PRA710" s="10" t="s">
        <v>223</v>
      </c>
      <c r="PRB710" s="10" t="s">
        <v>223</v>
      </c>
      <c r="PRC710" s="10" t="s">
        <v>223</v>
      </c>
      <c r="PRD710" s="10" t="s">
        <v>223</v>
      </c>
      <c r="PRE710" s="10" t="s">
        <v>223</v>
      </c>
      <c r="PRF710" s="10" t="s">
        <v>223</v>
      </c>
      <c r="PRG710" s="10" t="s">
        <v>223</v>
      </c>
      <c r="PRH710" s="10" t="s">
        <v>223</v>
      </c>
      <c r="PRI710" s="10" t="s">
        <v>223</v>
      </c>
      <c r="PRJ710" s="10" t="s">
        <v>223</v>
      </c>
      <c r="PRK710" s="10" t="s">
        <v>223</v>
      </c>
      <c r="PRL710" s="10" t="s">
        <v>223</v>
      </c>
      <c r="PRM710" s="10" t="s">
        <v>223</v>
      </c>
      <c r="PRN710" s="10" t="s">
        <v>223</v>
      </c>
      <c r="PRO710" s="10" t="s">
        <v>223</v>
      </c>
      <c r="PRP710" s="10" t="s">
        <v>223</v>
      </c>
      <c r="PRQ710" s="10" t="s">
        <v>223</v>
      </c>
      <c r="PRR710" s="10" t="s">
        <v>223</v>
      </c>
      <c r="PRS710" s="10" t="s">
        <v>223</v>
      </c>
      <c r="PRT710" s="10" t="s">
        <v>223</v>
      </c>
      <c r="PRU710" s="10" t="s">
        <v>223</v>
      </c>
      <c r="PRV710" s="10" t="s">
        <v>223</v>
      </c>
      <c r="PRW710" s="10" t="s">
        <v>223</v>
      </c>
      <c r="PRX710" s="10" t="s">
        <v>223</v>
      </c>
      <c r="PRY710" s="10" t="s">
        <v>223</v>
      </c>
      <c r="PRZ710" s="10" t="s">
        <v>223</v>
      </c>
      <c r="PSA710" s="10" t="s">
        <v>223</v>
      </c>
      <c r="PSB710" s="10" t="s">
        <v>223</v>
      </c>
      <c r="PSC710" s="10" t="s">
        <v>223</v>
      </c>
      <c r="PSD710" s="10" t="s">
        <v>223</v>
      </c>
      <c r="PSE710" s="10" t="s">
        <v>223</v>
      </c>
      <c r="PSF710" s="10" t="s">
        <v>223</v>
      </c>
      <c r="PSG710" s="10" t="s">
        <v>223</v>
      </c>
      <c r="PSH710" s="10" t="s">
        <v>223</v>
      </c>
      <c r="PSI710" s="10" t="s">
        <v>223</v>
      </c>
      <c r="PSJ710" s="10" t="s">
        <v>223</v>
      </c>
      <c r="PSK710" s="10" t="s">
        <v>223</v>
      </c>
      <c r="PSL710" s="10" t="s">
        <v>223</v>
      </c>
      <c r="PSM710" s="10" t="s">
        <v>223</v>
      </c>
      <c r="PSN710" s="10" t="s">
        <v>223</v>
      </c>
      <c r="PSO710" s="10" t="s">
        <v>223</v>
      </c>
      <c r="PSP710" s="10" t="s">
        <v>223</v>
      </c>
      <c r="PSQ710" s="10" t="s">
        <v>223</v>
      </c>
      <c r="PSR710" s="10" t="s">
        <v>223</v>
      </c>
      <c r="PSS710" s="10" t="s">
        <v>223</v>
      </c>
      <c r="PST710" s="10" t="s">
        <v>223</v>
      </c>
      <c r="PSU710" s="10" t="s">
        <v>223</v>
      </c>
      <c r="PSV710" s="10" t="s">
        <v>223</v>
      </c>
      <c r="PSW710" s="10" t="s">
        <v>223</v>
      </c>
      <c r="PSX710" s="10" t="s">
        <v>223</v>
      </c>
      <c r="PSY710" s="10" t="s">
        <v>223</v>
      </c>
      <c r="PSZ710" s="10" t="s">
        <v>223</v>
      </c>
      <c r="PTA710" s="10" t="s">
        <v>223</v>
      </c>
      <c r="PTB710" s="10" t="s">
        <v>223</v>
      </c>
      <c r="PTC710" s="10" t="s">
        <v>223</v>
      </c>
      <c r="PTD710" s="10" t="s">
        <v>223</v>
      </c>
      <c r="PTE710" s="10" t="s">
        <v>223</v>
      </c>
      <c r="PTF710" s="10" t="s">
        <v>223</v>
      </c>
      <c r="PTG710" s="10" t="s">
        <v>223</v>
      </c>
      <c r="PTH710" s="10" t="s">
        <v>223</v>
      </c>
      <c r="PTI710" s="10" t="s">
        <v>223</v>
      </c>
      <c r="PTJ710" s="10" t="s">
        <v>223</v>
      </c>
      <c r="PTK710" s="10" t="s">
        <v>223</v>
      </c>
      <c r="PTL710" s="10" t="s">
        <v>223</v>
      </c>
      <c r="PTM710" s="10" t="s">
        <v>223</v>
      </c>
      <c r="PTN710" s="10" t="s">
        <v>223</v>
      </c>
      <c r="PTO710" s="10" t="s">
        <v>223</v>
      </c>
      <c r="PTP710" s="10" t="s">
        <v>223</v>
      </c>
      <c r="PTQ710" s="10" t="s">
        <v>223</v>
      </c>
      <c r="PTR710" s="10" t="s">
        <v>223</v>
      </c>
      <c r="PTS710" s="10" t="s">
        <v>223</v>
      </c>
      <c r="PTT710" s="10" t="s">
        <v>223</v>
      </c>
      <c r="PTU710" s="10" t="s">
        <v>223</v>
      </c>
      <c r="PTV710" s="10" t="s">
        <v>223</v>
      </c>
      <c r="PTW710" s="10" t="s">
        <v>223</v>
      </c>
      <c r="PTX710" s="10" t="s">
        <v>223</v>
      </c>
      <c r="PTY710" s="10" t="s">
        <v>223</v>
      </c>
      <c r="PTZ710" s="10" t="s">
        <v>223</v>
      </c>
      <c r="PUA710" s="10" t="s">
        <v>223</v>
      </c>
      <c r="PUB710" s="10" t="s">
        <v>223</v>
      </c>
      <c r="PUC710" s="10" t="s">
        <v>223</v>
      </c>
      <c r="PUD710" s="10" t="s">
        <v>223</v>
      </c>
      <c r="PUE710" s="10" t="s">
        <v>223</v>
      </c>
      <c r="PUF710" s="10" t="s">
        <v>223</v>
      </c>
      <c r="PUG710" s="10" t="s">
        <v>223</v>
      </c>
      <c r="PUH710" s="10" t="s">
        <v>223</v>
      </c>
      <c r="PUI710" s="10" t="s">
        <v>223</v>
      </c>
      <c r="PUJ710" s="10" t="s">
        <v>223</v>
      </c>
      <c r="PUK710" s="10" t="s">
        <v>223</v>
      </c>
      <c r="PUL710" s="10" t="s">
        <v>223</v>
      </c>
      <c r="PUM710" s="10" t="s">
        <v>223</v>
      </c>
      <c r="PUN710" s="10" t="s">
        <v>223</v>
      </c>
      <c r="PUO710" s="10" t="s">
        <v>223</v>
      </c>
      <c r="PUP710" s="10" t="s">
        <v>223</v>
      </c>
      <c r="PUQ710" s="10" t="s">
        <v>223</v>
      </c>
      <c r="PUR710" s="10" t="s">
        <v>223</v>
      </c>
      <c r="PUS710" s="10" t="s">
        <v>223</v>
      </c>
      <c r="PUT710" s="10" t="s">
        <v>223</v>
      </c>
      <c r="PUU710" s="10" t="s">
        <v>223</v>
      </c>
      <c r="PUV710" s="10" t="s">
        <v>223</v>
      </c>
      <c r="PUW710" s="10" t="s">
        <v>223</v>
      </c>
      <c r="PUX710" s="10" t="s">
        <v>223</v>
      </c>
      <c r="PUY710" s="10" t="s">
        <v>223</v>
      </c>
      <c r="PUZ710" s="10" t="s">
        <v>223</v>
      </c>
      <c r="PVA710" s="10" t="s">
        <v>223</v>
      </c>
      <c r="PVB710" s="10" t="s">
        <v>223</v>
      </c>
      <c r="PVC710" s="10" t="s">
        <v>223</v>
      </c>
      <c r="PVD710" s="10" t="s">
        <v>223</v>
      </c>
      <c r="PVE710" s="10" t="s">
        <v>223</v>
      </c>
      <c r="PVF710" s="10" t="s">
        <v>223</v>
      </c>
      <c r="PVG710" s="10" t="s">
        <v>223</v>
      </c>
      <c r="PVH710" s="10" t="s">
        <v>223</v>
      </c>
      <c r="PVI710" s="10" t="s">
        <v>223</v>
      </c>
      <c r="PVJ710" s="10" t="s">
        <v>223</v>
      </c>
      <c r="PVK710" s="10" t="s">
        <v>223</v>
      </c>
      <c r="PVL710" s="10" t="s">
        <v>223</v>
      </c>
      <c r="PVM710" s="10" t="s">
        <v>223</v>
      </c>
      <c r="PVN710" s="10" t="s">
        <v>223</v>
      </c>
      <c r="PVO710" s="10" t="s">
        <v>223</v>
      </c>
      <c r="PVP710" s="10" t="s">
        <v>223</v>
      </c>
      <c r="PVQ710" s="10" t="s">
        <v>223</v>
      </c>
      <c r="PVR710" s="10" t="s">
        <v>223</v>
      </c>
      <c r="PVS710" s="10" t="s">
        <v>223</v>
      </c>
      <c r="PVT710" s="10" t="s">
        <v>223</v>
      </c>
      <c r="PVU710" s="10" t="s">
        <v>223</v>
      </c>
      <c r="PVV710" s="10" t="s">
        <v>223</v>
      </c>
      <c r="PVW710" s="10" t="s">
        <v>223</v>
      </c>
      <c r="PVX710" s="10" t="s">
        <v>223</v>
      </c>
      <c r="PVY710" s="10" t="s">
        <v>223</v>
      </c>
      <c r="PVZ710" s="10" t="s">
        <v>223</v>
      </c>
      <c r="PWA710" s="10" t="s">
        <v>223</v>
      </c>
      <c r="PWB710" s="10" t="s">
        <v>223</v>
      </c>
      <c r="PWC710" s="10" t="s">
        <v>223</v>
      </c>
      <c r="PWD710" s="10" t="s">
        <v>223</v>
      </c>
      <c r="PWE710" s="10" t="s">
        <v>223</v>
      </c>
      <c r="PWF710" s="10" t="s">
        <v>223</v>
      </c>
      <c r="PWG710" s="10" t="s">
        <v>223</v>
      </c>
      <c r="PWH710" s="10" t="s">
        <v>223</v>
      </c>
      <c r="PWI710" s="10" t="s">
        <v>223</v>
      </c>
      <c r="PWJ710" s="10" t="s">
        <v>223</v>
      </c>
      <c r="PWK710" s="10" t="s">
        <v>223</v>
      </c>
      <c r="PWL710" s="10" t="s">
        <v>223</v>
      </c>
      <c r="PWM710" s="10" t="s">
        <v>223</v>
      </c>
      <c r="PWN710" s="10" t="s">
        <v>223</v>
      </c>
      <c r="PWO710" s="10" t="s">
        <v>223</v>
      </c>
      <c r="PWP710" s="10" t="s">
        <v>223</v>
      </c>
      <c r="PWQ710" s="10" t="s">
        <v>223</v>
      </c>
      <c r="PWR710" s="10" t="s">
        <v>223</v>
      </c>
      <c r="PWS710" s="10" t="s">
        <v>223</v>
      </c>
      <c r="PWT710" s="10" t="s">
        <v>223</v>
      </c>
      <c r="PWU710" s="10" t="s">
        <v>223</v>
      </c>
      <c r="PWV710" s="10" t="s">
        <v>223</v>
      </c>
      <c r="PWW710" s="10" t="s">
        <v>223</v>
      </c>
      <c r="PWX710" s="10" t="s">
        <v>223</v>
      </c>
      <c r="PWY710" s="10" t="s">
        <v>223</v>
      </c>
      <c r="PWZ710" s="10" t="s">
        <v>223</v>
      </c>
      <c r="PXA710" s="10" t="s">
        <v>223</v>
      </c>
      <c r="PXB710" s="10" t="s">
        <v>223</v>
      </c>
      <c r="PXC710" s="10" t="s">
        <v>223</v>
      </c>
      <c r="PXD710" s="10" t="s">
        <v>223</v>
      </c>
      <c r="PXE710" s="10" t="s">
        <v>223</v>
      </c>
      <c r="PXF710" s="10" t="s">
        <v>223</v>
      </c>
      <c r="PXG710" s="10" t="s">
        <v>223</v>
      </c>
      <c r="PXH710" s="10" t="s">
        <v>223</v>
      </c>
      <c r="PXI710" s="10" t="s">
        <v>223</v>
      </c>
      <c r="PXJ710" s="10" t="s">
        <v>223</v>
      </c>
      <c r="PXK710" s="10" t="s">
        <v>223</v>
      </c>
      <c r="PXL710" s="10" t="s">
        <v>223</v>
      </c>
      <c r="PXM710" s="10" t="s">
        <v>223</v>
      </c>
      <c r="PXN710" s="10" t="s">
        <v>223</v>
      </c>
      <c r="PXO710" s="10" t="s">
        <v>223</v>
      </c>
      <c r="PXP710" s="10" t="s">
        <v>223</v>
      </c>
      <c r="PXQ710" s="10" t="s">
        <v>223</v>
      </c>
      <c r="PXR710" s="10" t="s">
        <v>223</v>
      </c>
      <c r="PXS710" s="10" t="s">
        <v>223</v>
      </c>
      <c r="PXT710" s="10" t="s">
        <v>223</v>
      </c>
      <c r="PXU710" s="10" t="s">
        <v>223</v>
      </c>
      <c r="PXV710" s="10" t="s">
        <v>223</v>
      </c>
      <c r="PXW710" s="10" t="s">
        <v>223</v>
      </c>
      <c r="PXX710" s="10" t="s">
        <v>223</v>
      </c>
      <c r="PXY710" s="10" t="s">
        <v>223</v>
      </c>
      <c r="PXZ710" s="10" t="s">
        <v>223</v>
      </c>
      <c r="PYA710" s="10" t="s">
        <v>223</v>
      </c>
      <c r="PYB710" s="10" t="s">
        <v>223</v>
      </c>
      <c r="PYC710" s="10" t="s">
        <v>223</v>
      </c>
      <c r="PYD710" s="10" t="s">
        <v>223</v>
      </c>
      <c r="PYE710" s="10" t="s">
        <v>223</v>
      </c>
      <c r="PYF710" s="10" t="s">
        <v>223</v>
      </c>
      <c r="PYG710" s="10" t="s">
        <v>223</v>
      </c>
      <c r="PYH710" s="10" t="s">
        <v>223</v>
      </c>
      <c r="PYI710" s="10" t="s">
        <v>223</v>
      </c>
      <c r="PYJ710" s="10" t="s">
        <v>223</v>
      </c>
      <c r="PYK710" s="10" t="s">
        <v>223</v>
      </c>
      <c r="PYL710" s="10" t="s">
        <v>223</v>
      </c>
      <c r="PYM710" s="10" t="s">
        <v>223</v>
      </c>
      <c r="PYN710" s="10" t="s">
        <v>223</v>
      </c>
      <c r="PYO710" s="10" t="s">
        <v>223</v>
      </c>
      <c r="PYP710" s="10" t="s">
        <v>223</v>
      </c>
      <c r="PYQ710" s="10" t="s">
        <v>223</v>
      </c>
      <c r="PYR710" s="10" t="s">
        <v>223</v>
      </c>
      <c r="PYS710" s="10" t="s">
        <v>223</v>
      </c>
      <c r="PYT710" s="10" t="s">
        <v>223</v>
      </c>
      <c r="PYU710" s="10" t="s">
        <v>223</v>
      </c>
      <c r="PYV710" s="10" t="s">
        <v>223</v>
      </c>
      <c r="PYW710" s="10" t="s">
        <v>223</v>
      </c>
      <c r="PYX710" s="10" t="s">
        <v>223</v>
      </c>
      <c r="PYY710" s="10" t="s">
        <v>223</v>
      </c>
      <c r="PYZ710" s="10" t="s">
        <v>223</v>
      </c>
      <c r="PZA710" s="10" t="s">
        <v>223</v>
      </c>
      <c r="PZB710" s="10" t="s">
        <v>223</v>
      </c>
      <c r="PZC710" s="10" t="s">
        <v>223</v>
      </c>
      <c r="PZD710" s="10" t="s">
        <v>223</v>
      </c>
      <c r="PZE710" s="10" t="s">
        <v>223</v>
      </c>
      <c r="PZF710" s="10" t="s">
        <v>223</v>
      </c>
      <c r="PZG710" s="10" t="s">
        <v>223</v>
      </c>
      <c r="PZH710" s="10" t="s">
        <v>223</v>
      </c>
      <c r="PZI710" s="10" t="s">
        <v>223</v>
      </c>
      <c r="PZJ710" s="10" t="s">
        <v>223</v>
      </c>
      <c r="PZK710" s="10" t="s">
        <v>223</v>
      </c>
      <c r="PZL710" s="10" t="s">
        <v>223</v>
      </c>
      <c r="PZM710" s="10" t="s">
        <v>223</v>
      </c>
      <c r="PZN710" s="10" t="s">
        <v>223</v>
      </c>
      <c r="PZO710" s="10" t="s">
        <v>223</v>
      </c>
      <c r="PZP710" s="10" t="s">
        <v>223</v>
      </c>
      <c r="PZQ710" s="10" t="s">
        <v>223</v>
      </c>
      <c r="PZR710" s="10" t="s">
        <v>223</v>
      </c>
      <c r="PZS710" s="10" t="s">
        <v>223</v>
      </c>
      <c r="PZT710" s="10" t="s">
        <v>223</v>
      </c>
      <c r="PZU710" s="10" t="s">
        <v>223</v>
      </c>
      <c r="PZV710" s="10" t="s">
        <v>223</v>
      </c>
      <c r="PZW710" s="10" t="s">
        <v>223</v>
      </c>
      <c r="PZX710" s="10" t="s">
        <v>223</v>
      </c>
      <c r="PZY710" s="10" t="s">
        <v>223</v>
      </c>
      <c r="PZZ710" s="10" t="s">
        <v>223</v>
      </c>
      <c r="QAA710" s="10" t="s">
        <v>223</v>
      </c>
      <c r="QAB710" s="10" t="s">
        <v>223</v>
      </c>
      <c r="QAC710" s="10" t="s">
        <v>223</v>
      </c>
      <c r="QAD710" s="10" t="s">
        <v>223</v>
      </c>
      <c r="QAE710" s="10" t="s">
        <v>223</v>
      </c>
      <c r="QAF710" s="10" t="s">
        <v>223</v>
      </c>
      <c r="QAG710" s="10" t="s">
        <v>223</v>
      </c>
      <c r="QAH710" s="10" t="s">
        <v>223</v>
      </c>
      <c r="QAI710" s="10" t="s">
        <v>223</v>
      </c>
      <c r="QAJ710" s="10" t="s">
        <v>223</v>
      </c>
      <c r="QAK710" s="10" t="s">
        <v>223</v>
      </c>
      <c r="QAL710" s="10" t="s">
        <v>223</v>
      </c>
      <c r="QAM710" s="10" t="s">
        <v>223</v>
      </c>
      <c r="QAN710" s="10" t="s">
        <v>223</v>
      </c>
      <c r="QAO710" s="10" t="s">
        <v>223</v>
      </c>
      <c r="QAP710" s="10" t="s">
        <v>223</v>
      </c>
      <c r="QAQ710" s="10" t="s">
        <v>223</v>
      </c>
      <c r="QAR710" s="10" t="s">
        <v>223</v>
      </c>
      <c r="QAS710" s="10" t="s">
        <v>223</v>
      </c>
      <c r="QAT710" s="10" t="s">
        <v>223</v>
      </c>
      <c r="QAU710" s="10" t="s">
        <v>223</v>
      </c>
      <c r="QAV710" s="10" t="s">
        <v>223</v>
      </c>
      <c r="QAW710" s="10" t="s">
        <v>223</v>
      </c>
      <c r="QAX710" s="10" t="s">
        <v>223</v>
      </c>
      <c r="QAY710" s="10" t="s">
        <v>223</v>
      </c>
      <c r="QAZ710" s="10" t="s">
        <v>223</v>
      </c>
      <c r="QBA710" s="10" t="s">
        <v>223</v>
      </c>
      <c r="QBB710" s="10" t="s">
        <v>223</v>
      </c>
      <c r="QBC710" s="10" t="s">
        <v>223</v>
      </c>
      <c r="QBD710" s="10" t="s">
        <v>223</v>
      </c>
      <c r="QBE710" s="10" t="s">
        <v>223</v>
      </c>
      <c r="QBF710" s="10" t="s">
        <v>223</v>
      </c>
      <c r="QBG710" s="10" t="s">
        <v>223</v>
      </c>
      <c r="QBH710" s="10" t="s">
        <v>223</v>
      </c>
      <c r="QBI710" s="10" t="s">
        <v>223</v>
      </c>
      <c r="QBJ710" s="10" t="s">
        <v>223</v>
      </c>
      <c r="QBK710" s="10" t="s">
        <v>223</v>
      </c>
      <c r="QBL710" s="10" t="s">
        <v>223</v>
      </c>
      <c r="QBM710" s="10" t="s">
        <v>223</v>
      </c>
      <c r="QBN710" s="10" t="s">
        <v>223</v>
      </c>
      <c r="QBO710" s="10" t="s">
        <v>223</v>
      </c>
      <c r="QBP710" s="10" t="s">
        <v>223</v>
      </c>
      <c r="QBQ710" s="10" t="s">
        <v>223</v>
      </c>
      <c r="QBR710" s="10" t="s">
        <v>223</v>
      </c>
      <c r="QBS710" s="10" t="s">
        <v>223</v>
      </c>
      <c r="QBT710" s="10" t="s">
        <v>223</v>
      </c>
      <c r="QBU710" s="10" t="s">
        <v>223</v>
      </c>
      <c r="QBV710" s="10" t="s">
        <v>223</v>
      </c>
      <c r="QBW710" s="10" t="s">
        <v>223</v>
      </c>
      <c r="QBX710" s="10" t="s">
        <v>223</v>
      </c>
      <c r="QBY710" s="10" t="s">
        <v>223</v>
      </c>
      <c r="QBZ710" s="10" t="s">
        <v>223</v>
      </c>
      <c r="QCA710" s="10" t="s">
        <v>223</v>
      </c>
      <c r="QCB710" s="10" t="s">
        <v>223</v>
      </c>
      <c r="QCC710" s="10" t="s">
        <v>223</v>
      </c>
      <c r="QCD710" s="10" t="s">
        <v>223</v>
      </c>
      <c r="QCE710" s="10" t="s">
        <v>223</v>
      </c>
      <c r="QCF710" s="10" t="s">
        <v>223</v>
      </c>
      <c r="QCG710" s="10" t="s">
        <v>223</v>
      </c>
      <c r="QCH710" s="10" t="s">
        <v>223</v>
      </c>
      <c r="QCI710" s="10" t="s">
        <v>223</v>
      </c>
      <c r="QCJ710" s="10" t="s">
        <v>223</v>
      </c>
      <c r="QCK710" s="10" t="s">
        <v>223</v>
      </c>
      <c r="QCL710" s="10" t="s">
        <v>223</v>
      </c>
      <c r="QCM710" s="10" t="s">
        <v>223</v>
      </c>
      <c r="QCN710" s="10" t="s">
        <v>223</v>
      </c>
      <c r="QCO710" s="10" t="s">
        <v>223</v>
      </c>
      <c r="QCP710" s="10" t="s">
        <v>223</v>
      </c>
      <c r="QCQ710" s="10" t="s">
        <v>223</v>
      </c>
      <c r="QCR710" s="10" t="s">
        <v>223</v>
      </c>
      <c r="QCS710" s="10" t="s">
        <v>223</v>
      </c>
      <c r="QCT710" s="10" t="s">
        <v>223</v>
      </c>
      <c r="QCU710" s="10" t="s">
        <v>223</v>
      </c>
      <c r="QCV710" s="10" t="s">
        <v>223</v>
      </c>
      <c r="QCW710" s="10" t="s">
        <v>223</v>
      </c>
      <c r="QCX710" s="10" t="s">
        <v>223</v>
      </c>
      <c r="QCY710" s="10" t="s">
        <v>223</v>
      </c>
      <c r="QCZ710" s="10" t="s">
        <v>223</v>
      </c>
      <c r="QDA710" s="10" t="s">
        <v>223</v>
      </c>
      <c r="QDB710" s="10" t="s">
        <v>223</v>
      </c>
      <c r="QDC710" s="10" t="s">
        <v>223</v>
      </c>
      <c r="QDD710" s="10" t="s">
        <v>223</v>
      </c>
      <c r="QDE710" s="10" t="s">
        <v>223</v>
      </c>
      <c r="QDF710" s="10" t="s">
        <v>223</v>
      </c>
      <c r="QDG710" s="10" t="s">
        <v>223</v>
      </c>
      <c r="QDH710" s="10" t="s">
        <v>223</v>
      </c>
      <c r="QDI710" s="10" t="s">
        <v>223</v>
      </c>
      <c r="QDJ710" s="10" t="s">
        <v>223</v>
      </c>
      <c r="QDK710" s="10" t="s">
        <v>223</v>
      </c>
      <c r="QDL710" s="10" t="s">
        <v>223</v>
      </c>
      <c r="QDM710" s="10" t="s">
        <v>223</v>
      </c>
      <c r="QDN710" s="10" t="s">
        <v>223</v>
      </c>
      <c r="QDO710" s="10" t="s">
        <v>223</v>
      </c>
      <c r="QDP710" s="10" t="s">
        <v>223</v>
      </c>
      <c r="QDQ710" s="10" t="s">
        <v>223</v>
      </c>
      <c r="QDR710" s="10" t="s">
        <v>223</v>
      </c>
      <c r="QDS710" s="10" t="s">
        <v>223</v>
      </c>
      <c r="QDT710" s="10" t="s">
        <v>223</v>
      </c>
      <c r="QDU710" s="10" t="s">
        <v>223</v>
      </c>
      <c r="QDV710" s="10" t="s">
        <v>223</v>
      </c>
      <c r="QDW710" s="10" t="s">
        <v>223</v>
      </c>
      <c r="QDX710" s="10" t="s">
        <v>223</v>
      </c>
      <c r="QDY710" s="10" t="s">
        <v>223</v>
      </c>
      <c r="QDZ710" s="10" t="s">
        <v>223</v>
      </c>
      <c r="QEA710" s="10" t="s">
        <v>223</v>
      </c>
      <c r="QEB710" s="10" t="s">
        <v>223</v>
      </c>
      <c r="QEC710" s="10" t="s">
        <v>223</v>
      </c>
      <c r="QED710" s="10" t="s">
        <v>223</v>
      </c>
      <c r="QEE710" s="10" t="s">
        <v>223</v>
      </c>
      <c r="QEF710" s="10" t="s">
        <v>223</v>
      </c>
      <c r="QEG710" s="10" t="s">
        <v>223</v>
      </c>
      <c r="QEH710" s="10" t="s">
        <v>223</v>
      </c>
      <c r="QEI710" s="10" t="s">
        <v>223</v>
      </c>
      <c r="QEJ710" s="10" t="s">
        <v>223</v>
      </c>
      <c r="QEK710" s="10" t="s">
        <v>223</v>
      </c>
      <c r="QEL710" s="10" t="s">
        <v>223</v>
      </c>
      <c r="QEM710" s="10" t="s">
        <v>223</v>
      </c>
      <c r="QEN710" s="10" t="s">
        <v>223</v>
      </c>
      <c r="QEO710" s="10" t="s">
        <v>223</v>
      </c>
      <c r="QEP710" s="10" t="s">
        <v>223</v>
      </c>
      <c r="QEQ710" s="10" t="s">
        <v>223</v>
      </c>
      <c r="QER710" s="10" t="s">
        <v>223</v>
      </c>
      <c r="QES710" s="10" t="s">
        <v>223</v>
      </c>
      <c r="QET710" s="10" t="s">
        <v>223</v>
      </c>
      <c r="QEU710" s="10" t="s">
        <v>223</v>
      </c>
      <c r="QEV710" s="10" t="s">
        <v>223</v>
      </c>
      <c r="QEW710" s="10" t="s">
        <v>223</v>
      </c>
      <c r="QEX710" s="10" t="s">
        <v>223</v>
      </c>
      <c r="QEY710" s="10" t="s">
        <v>223</v>
      </c>
      <c r="QEZ710" s="10" t="s">
        <v>223</v>
      </c>
      <c r="QFA710" s="10" t="s">
        <v>223</v>
      </c>
      <c r="QFB710" s="10" t="s">
        <v>223</v>
      </c>
      <c r="QFC710" s="10" t="s">
        <v>223</v>
      </c>
      <c r="QFD710" s="10" t="s">
        <v>223</v>
      </c>
      <c r="QFE710" s="10" t="s">
        <v>223</v>
      </c>
      <c r="QFF710" s="10" t="s">
        <v>223</v>
      </c>
      <c r="QFG710" s="10" t="s">
        <v>223</v>
      </c>
      <c r="QFH710" s="10" t="s">
        <v>223</v>
      </c>
      <c r="QFI710" s="10" t="s">
        <v>223</v>
      </c>
      <c r="QFJ710" s="10" t="s">
        <v>223</v>
      </c>
      <c r="QFK710" s="10" t="s">
        <v>223</v>
      </c>
      <c r="QFL710" s="10" t="s">
        <v>223</v>
      </c>
      <c r="QFM710" s="10" t="s">
        <v>223</v>
      </c>
      <c r="QFN710" s="10" t="s">
        <v>223</v>
      </c>
      <c r="QFO710" s="10" t="s">
        <v>223</v>
      </c>
      <c r="QFP710" s="10" t="s">
        <v>223</v>
      </c>
      <c r="QFQ710" s="10" t="s">
        <v>223</v>
      </c>
      <c r="QFR710" s="10" t="s">
        <v>223</v>
      </c>
      <c r="QFS710" s="10" t="s">
        <v>223</v>
      </c>
      <c r="QFT710" s="10" t="s">
        <v>223</v>
      </c>
      <c r="QFU710" s="10" t="s">
        <v>223</v>
      </c>
      <c r="QFV710" s="10" t="s">
        <v>223</v>
      </c>
      <c r="QFW710" s="10" t="s">
        <v>223</v>
      </c>
      <c r="QFX710" s="10" t="s">
        <v>223</v>
      </c>
      <c r="QFY710" s="10" t="s">
        <v>223</v>
      </c>
      <c r="QFZ710" s="10" t="s">
        <v>223</v>
      </c>
      <c r="QGA710" s="10" t="s">
        <v>223</v>
      </c>
      <c r="QGB710" s="10" t="s">
        <v>223</v>
      </c>
      <c r="QGC710" s="10" t="s">
        <v>223</v>
      </c>
      <c r="QGD710" s="10" t="s">
        <v>223</v>
      </c>
      <c r="QGE710" s="10" t="s">
        <v>223</v>
      </c>
      <c r="QGF710" s="10" t="s">
        <v>223</v>
      </c>
      <c r="QGG710" s="10" t="s">
        <v>223</v>
      </c>
      <c r="QGH710" s="10" t="s">
        <v>223</v>
      </c>
      <c r="QGI710" s="10" t="s">
        <v>223</v>
      </c>
      <c r="QGJ710" s="10" t="s">
        <v>223</v>
      </c>
      <c r="QGK710" s="10" t="s">
        <v>223</v>
      </c>
      <c r="QGL710" s="10" t="s">
        <v>223</v>
      </c>
      <c r="QGM710" s="10" t="s">
        <v>223</v>
      </c>
      <c r="QGN710" s="10" t="s">
        <v>223</v>
      </c>
      <c r="QGO710" s="10" t="s">
        <v>223</v>
      </c>
      <c r="QGP710" s="10" t="s">
        <v>223</v>
      </c>
      <c r="QGQ710" s="10" t="s">
        <v>223</v>
      </c>
      <c r="QGR710" s="10" t="s">
        <v>223</v>
      </c>
      <c r="QGS710" s="10" t="s">
        <v>223</v>
      </c>
      <c r="QGT710" s="10" t="s">
        <v>223</v>
      </c>
      <c r="QGU710" s="10" t="s">
        <v>223</v>
      </c>
      <c r="QGV710" s="10" t="s">
        <v>223</v>
      </c>
      <c r="QGW710" s="10" t="s">
        <v>223</v>
      </c>
      <c r="QGX710" s="10" t="s">
        <v>223</v>
      </c>
      <c r="QGY710" s="10" t="s">
        <v>223</v>
      </c>
      <c r="QGZ710" s="10" t="s">
        <v>223</v>
      </c>
      <c r="QHA710" s="10" t="s">
        <v>223</v>
      </c>
      <c r="QHB710" s="10" t="s">
        <v>223</v>
      </c>
      <c r="QHC710" s="10" t="s">
        <v>223</v>
      </c>
      <c r="QHD710" s="10" t="s">
        <v>223</v>
      </c>
      <c r="QHE710" s="10" t="s">
        <v>223</v>
      </c>
      <c r="QHF710" s="10" t="s">
        <v>223</v>
      </c>
      <c r="QHG710" s="10" t="s">
        <v>223</v>
      </c>
      <c r="QHH710" s="10" t="s">
        <v>223</v>
      </c>
      <c r="QHI710" s="10" t="s">
        <v>223</v>
      </c>
      <c r="QHJ710" s="10" t="s">
        <v>223</v>
      </c>
      <c r="QHK710" s="10" t="s">
        <v>223</v>
      </c>
      <c r="QHL710" s="10" t="s">
        <v>223</v>
      </c>
      <c r="QHM710" s="10" t="s">
        <v>223</v>
      </c>
      <c r="QHN710" s="10" t="s">
        <v>223</v>
      </c>
      <c r="QHO710" s="10" t="s">
        <v>223</v>
      </c>
      <c r="QHP710" s="10" t="s">
        <v>223</v>
      </c>
      <c r="QHQ710" s="10" t="s">
        <v>223</v>
      </c>
      <c r="QHR710" s="10" t="s">
        <v>223</v>
      </c>
      <c r="QHS710" s="10" t="s">
        <v>223</v>
      </c>
      <c r="QHT710" s="10" t="s">
        <v>223</v>
      </c>
      <c r="QHU710" s="10" t="s">
        <v>223</v>
      </c>
      <c r="QHV710" s="10" t="s">
        <v>223</v>
      </c>
      <c r="QHW710" s="10" t="s">
        <v>223</v>
      </c>
      <c r="QHX710" s="10" t="s">
        <v>223</v>
      </c>
      <c r="QHY710" s="10" t="s">
        <v>223</v>
      </c>
      <c r="QHZ710" s="10" t="s">
        <v>223</v>
      </c>
      <c r="QIA710" s="10" t="s">
        <v>223</v>
      </c>
      <c r="QIB710" s="10" t="s">
        <v>223</v>
      </c>
      <c r="QIC710" s="10" t="s">
        <v>223</v>
      </c>
      <c r="QID710" s="10" t="s">
        <v>223</v>
      </c>
      <c r="QIE710" s="10" t="s">
        <v>223</v>
      </c>
      <c r="QIF710" s="10" t="s">
        <v>223</v>
      </c>
      <c r="QIG710" s="10" t="s">
        <v>223</v>
      </c>
      <c r="QIH710" s="10" t="s">
        <v>223</v>
      </c>
      <c r="QII710" s="10" t="s">
        <v>223</v>
      </c>
      <c r="QIJ710" s="10" t="s">
        <v>223</v>
      </c>
      <c r="QIK710" s="10" t="s">
        <v>223</v>
      </c>
      <c r="QIL710" s="10" t="s">
        <v>223</v>
      </c>
      <c r="QIM710" s="10" t="s">
        <v>223</v>
      </c>
      <c r="QIN710" s="10" t="s">
        <v>223</v>
      </c>
      <c r="QIO710" s="10" t="s">
        <v>223</v>
      </c>
      <c r="QIP710" s="10" t="s">
        <v>223</v>
      </c>
      <c r="QIQ710" s="10" t="s">
        <v>223</v>
      </c>
      <c r="QIR710" s="10" t="s">
        <v>223</v>
      </c>
      <c r="QIS710" s="10" t="s">
        <v>223</v>
      </c>
      <c r="QIT710" s="10" t="s">
        <v>223</v>
      </c>
      <c r="QIU710" s="10" t="s">
        <v>223</v>
      </c>
      <c r="QIV710" s="10" t="s">
        <v>223</v>
      </c>
      <c r="QIW710" s="10" t="s">
        <v>223</v>
      </c>
      <c r="QIX710" s="10" t="s">
        <v>223</v>
      </c>
      <c r="QIY710" s="10" t="s">
        <v>223</v>
      </c>
      <c r="QIZ710" s="10" t="s">
        <v>223</v>
      </c>
      <c r="QJA710" s="10" t="s">
        <v>223</v>
      </c>
      <c r="QJB710" s="10" t="s">
        <v>223</v>
      </c>
      <c r="QJC710" s="10" t="s">
        <v>223</v>
      </c>
      <c r="QJD710" s="10" t="s">
        <v>223</v>
      </c>
      <c r="QJE710" s="10" t="s">
        <v>223</v>
      </c>
      <c r="QJF710" s="10" t="s">
        <v>223</v>
      </c>
      <c r="QJG710" s="10" t="s">
        <v>223</v>
      </c>
      <c r="QJH710" s="10" t="s">
        <v>223</v>
      </c>
      <c r="QJI710" s="10" t="s">
        <v>223</v>
      </c>
      <c r="QJJ710" s="10" t="s">
        <v>223</v>
      </c>
      <c r="QJK710" s="10" t="s">
        <v>223</v>
      </c>
      <c r="QJL710" s="10" t="s">
        <v>223</v>
      </c>
      <c r="QJM710" s="10" t="s">
        <v>223</v>
      </c>
      <c r="QJN710" s="10" t="s">
        <v>223</v>
      </c>
      <c r="QJO710" s="10" t="s">
        <v>223</v>
      </c>
      <c r="QJP710" s="10" t="s">
        <v>223</v>
      </c>
      <c r="QJQ710" s="10" t="s">
        <v>223</v>
      </c>
      <c r="QJR710" s="10" t="s">
        <v>223</v>
      </c>
      <c r="QJS710" s="10" t="s">
        <v>223</v>
      </c>
      <c r="QJT710" s="10" t="s">
        <v>223</v>
      </c>
      <c r="QJU710" s="10" t="s">
        <v>223</v>
      </c>
      <c r="QJV710" s="10" t="s">
        <v>223</v>
      </c>
      <c r="QJW710" s="10" t="s">
        <v>223</v>
      </c>
      <c r="QJX710" s="10" t="s">
        <v>223</v>
      </c>
      <c r="QJY710" s="10" t="s">
        <v>223</v>
      </c>
      <c r="QJZ710" s="10" t="s">
        <v>223</v>
      </c>
      <c r="QKA710" s="10" t="s">
        <v>223</v>
      </c>
      <c r="QKB710" s="10" t="s">
        <v>223</v>
      </c>
      <c r="QKC710" s="10" t="s">
        <v>223</v>
      </c>
      <c r="QKD710" s="10" t="s">
        <v>223</v>
      </c>
      <c r="QKE710" s="10" t="s">
        <v>223</v>
      </c>
      <c r="QKF710" s="10" t="s">
        <v>223</v>
      </c>
      <c r="QKG710" s="10" t="s">
        <v>223</v>
      </c>
      <c r="QKH710" s="10" t="s">
        <v>223</v>
      </c>
      <c r="QKI710" s="10" t="s">
        <v>223</v>
      </c>
      <c r="QKJ710" s="10" t="s">
        <v>223</v>
      </c>
      <c r="QKK710" s="10" t="s">
        <v>223</v>
      </c>
      <c r="QKL710" s="10" t="s">
        <v>223</v>
      </c>
      <c r="QKM710" s="10" t="s">
        <v>223</v>
      </c>
      <c r="QKN710" s="10" t="s">
        <v>223</v>
      </c>
      <c r="QKO710" s="10" t="s">
        <v>223</v>
      </c>
      <c r="QKP710" s="10" t="s">
        <v>223</v>
      </c>
      <c r="QKQ710" s="10" t="s">
        <v>223</v>
      </c>
      <c r="QKR710" s="10" t="s">
        <v>223</v>
      </c>
      <c r="QKS710" s="10" t="s">
        <v>223</v>
      </c>
      <c r="QKT710" s="10" t="s">
        <v>223</v>
      </c>
      <c r="QKU710" s="10" t="s">
        <v>223</v>
      </c>
      <c r="QKV710" s="10" t="s">
        <v>223</v>
      </c>
      <c r="QKW710" s="10" t="s">
        <v>223</v>
      </c>
      <c r="QKX710" s="10" t="s">
        <v>223</v>
      </c>
      <c r="QKY710" s="10" t="s">
        <v>223</v>
      </c>
      <c r="QKZ710" s="10" t="s">
        <v>223</v>
      </c>
      <c r="QLA710" s="10" t="s">
        <v>223</v>
      </c>
      <c r="QLB710" s="10" t="s">
        <v>223</v>
      </c>
      <c r="QLC710" s="10" t="s">
        <v>223</v>
      </c>
      <c r="QLD710" s="10" t="s">
        <v>223</v>
      </c>
      <c r="QLE710" s="10" t="s">
        <v>223</v>
      </c>
      <c r="QLF710" s="10" t="s">
        <v>223</v>
      </c>
      <c r="QLG710" s="10" t="s">
        <v>223</v>
      </c>
      <c r="QLH710" s="10" t="s">
        <v>223</v>
      </c>
      <c r="QLI710" s="10" t="s">
        <v>223</v>
      </c>
      <c r="QLJ710" s="10" t="s">
        <v>223</v>
      </c>
      <c r="QLK710" s="10" t="s">
        <v>223</v>
      </c>
      <c r="QLL710" s="10" t="s">
        <v>223</v>
      </c>
      <c r="QLM710" s="10" t="s">
        <v>223</v>
      </c>
      <c r="QLN710" s="10" t="s">
        <v>223</v>
      </c>
      <c r="QLO710" s="10" t="s">
        <v>223</v>
      </c>
      <c r="QLP710" s="10" t="s">
        <v>223</v>
      </c>
      <c r="QLQ710" s="10" t="s">
        <v>223</v>
      </c>
      <c r="QLR710" s="10" t="s">
        <v>223</v>
      </c>
      <c r="QLS710" s="10" t="s">
        <v>223</v>
      </c>
      <c r="QLT710" s="10" t="s">
        <v>223</v>
      </c>
      <c r="QLU710" s="10" t="s">
        <v>223</v>
      </c>
      <c r="QLV710" s="10" t="s">
        <v>223</v>
      </c>
      <c r="QLW710" s="10" t="s">
        <v>223</v>
      </c>
      <c r="QLX710" s="10" t="s">
        <v>223</v>
      </c>
      <c r="QLY710" s="10" t="s">
        <v>223</v>
      </c>
      <c r="QLZ710" s="10" t="s">
        <v>223</v>
      </c>
      <c r="QMA710" s="10" t="s">
        <v>223</v>
      </c>
      <c r="QMB710" s="10" t="s">
        <v>223</v>
      </c>
      <c r="QMC710" s="10" t="s">
        <v>223</v>
      </c>
      <c r="QMD710" s="10" t="s">
        <v>223</v>
      </c>
      <c r="QME710" s="10" t="s">
        <v>223</v>
      </c>
      <c r="QMF710" s="10" t="s">
        <v>223</v>
      </c>
      <c r="QMG710" s="10" t="s">
        <v>223</v>
      </c>
      <c r="QMH710" s="10" t="s">
        <v>223</v>
      </c>
      <c r="QMI710" s="10" t="s">
        <v>223</v>
      </c>
      <c r="QMJ710" s="10" t="s">
        <v>223</v>
      </c>
      <c r="QMK710" s="10" t="s">
        <v>223</v>
      </c>
      <c r="QML710" s="10" t="s">
        <v>223</v>
      </c>
      <c r="QMM710" s="10" t="s">
        <v>223</v>
      </c>
      <c r="QMN710" s="10" t="s">
        <v>223</v>
      </c>
      <c r="QMO710" s="10" t="s">
        <v>223</v>
      </c>
      <c r="QMP710" s="10" t="s">
        <v>223</v>
      </c>
      <c r="QMQ710" s="10" t="s">
        <v>223</v>
      </c>
      <c r="QMR710" s="10" t="s">
        <v>223</v>
      </c>
      <c r="QMS710" s="10" t="s">
        <v>223</v>
      </c>
      <c r="QMT710" s="10" t="s">
        <v>223</v>
      </c>
      <c r="QMU710" s="10" t="s">
        <v>223</v>
      </c>
      <c r="QMV710" s="10" t="s">
        <v>223</v>
      </c>
      <c r="QMW710" s="10" t="s">
        <v>223</v>
      </c>
      <c r="QMX710" s="10" t="s">
        <v>223</v>
      </c>
      <c r="QMY710" s="10" t="s">
        <v>223</v>
      </c>
      <c r="QMZ710" s="10" t="s">
        <v>223</v>
      </c>
      <c r="QNA710" s="10" t="s">
        <v>223</v>
      </c>
      <c r="QNB710" s="10" t="s">
        <v>223</v>
      </c>
      <c r="QNC710" s="10" t="s">
        <v>223</v>
      </c>
      <c r="QND710" s="10" t="s">
        <v>223</v>
      </c>
      <c r="QNE710" s="10" t="s">
        <v>223</v>
      </c>
      <c r="QNF710" s="10" t="s">
        <v>223</v>
      </c>
      <c r="QNG710" s="10" t="s">
        <v>223</v>
      </c>
      <c r="QNH710" s="10" t="s">
        <v>223</v>
      </c>
      <c r="QNI710" s="10" t="s">
        <v>223</v>
      </c>
      <c r="QNJ710" s="10" t="s">
        <v>223</v>
      </c>
      <c r="QNK710" s="10" t="s">
        <v>223</v>
      </c>
      <c r="QNL710" s="10" t="s">
        <v>223</v>
      </c>
      <c r="QNM710" s="10" t="s">
        <v>223</v>
      </c>
      <c r="QNN710" s="10" t="s">
        <v>223</v>
      </c>
      <c r="QNO710" s="10" t="s">
        <v>223</v>
      </c>
      <c r="QNP710" s="10" t="s">
        <v>223</v>
      </c>
      <c r="QNQ710" s="10" t="s">
        <v>223</v>
      </c>
      <c r="QNR710" s="10" t="s">
        <v>223</v>
      </c>
      <c r="QNS710" s="10" t="s">
        <v>223</v>
      </c>
      <c r="QNT710" s="10" t="s">
        <v>223</v>
      </c>
      <c r="QNU710" s="10" t="s">
        <v>223</v>
      </c>
      <c r="QNV710" s="10" t="s">
        <v>223</v>
      </c>
      <c r="QNW710" s="10" t="s">
        <v>223</v>
      </c>
      <c r="QNX710" s="10" t="s">
        <v>223</v>
      </c>
      <c r="QNY710" s="10" t="s">
        <v>223</v>
      </c>
      <c r="QNZ710" s="10" t="s">
        <v>223</v>
      </c>
      <c r="QOA710" s="10" t="s">
        <v>223</v>
      </c>
      <c r="QOB710" s="10" t="s">
        <v>223</v>
      </c>
      <c r="QOC710" s="10" t="s">
        <v>223</v>
      </c>
      <c r="QOD710" s="10" t="s">
        <v>223</v>
      </c>
      <c r="QOE710" s="10" t="s">
        <v>223</v>
      </c>
      <c r="QOF710" s="10" t="s">
        <v>223</v>
      </c>
      <c r="QOG710" s="10" t="s">
        <v>223</v>
      </c>
      <c r="QOH710" s="10" t="s">
        <v>223</v>
      </c>
      <c r="QOI710" s="10" t="s">
        <v>223</v>
      </c>
      <c r="QOJ710" s="10" t="s">
        <v>223</v>
      </c>
      <c r="QOK710" s="10" t="s">
        <v>223</v>
      </c>
      <c r="QOL710" s="10" t="s">
        <v>223</v>
      </c>
      <c r="QOM710" s="10" t="s">
        <v>223</v>
      </c>
      <c r="QON710" s="10" t="s">
        <v>223</v>
      </c>
      <c r="QOO710" s="10" t="s">
        <v>223</v>
      </c>
      <c r="QOP710" s="10" t="s">
        <v>223</v>
      </c>
      <c r="QOQ710" s="10" t="s">
        <v>223</v>
      </c>
      <c r="QOR710" s="10" t="s">
        <v>223</v>
      </c>
      <c r="QOS710" s="10" t="s">
        <v>223</v>
      </c>
      <c r="QOT710" s="10" t="s">
        <v>223</v>
      </c>
      <c r="QOU710" s="10" t="s">
        <v>223</v>
      </c>
      <c r="QOV710" s="10" t="s">
        <v>223</v>
      </c>
      <c r="QOW710" s="10" t="s">
        <v>223</v>
      </c>
      <c r="QOX710" s="10" t="s">
        <v>223</v>
      </c>
      <c r="QOY710" s="10" t="s">
        <v>223</v>
      </c>
      <c r="QOZ710" s="10" t="s">
        <v>223</v>
      </c>
      <c r="QPA710" s="10" t="s">
        <v>223</v>
      </c>
      <c r="QPB710" s="10" t="s">
        <v>223</v>
      </c>
      <c r="QPC710" s="10" t="s">
        <v>223</v>
      </c>
      <c r="QPD710" s="10" t="s">
        <v>223</v>
      </c>
      <c r="QPE710" s="10" t="s">
        <v>223</v>
      </c>
      <c r="QPF710" s="10" t="s">
        <v>223</v>
      </c>
      <c r="QPG710" s="10" t="s">
        <v>223</v>
      </c>
      <c r="QPH710" s="10" t="s">
        <v>223</v>
      </c>
      <c r="QPI710" s="10" t="s">
        <v>223</v>
      </c>
      <c r="QPJ710" s="10" t="s">
        <v>223</v>
      </c>
      <c r="QPK710" s="10" t="s">
        <v>223</v>
      </c>
      <c r="QPL710" s="10" t="s">
        <v>223</v>
      </c>
      <c r="QPM710" s="10" t="s">
        <v>223</v>
      </c>
      <c r="QPN710" s="10" t="s">
        <v>223</v>
      </c>
      <c r="QPO710" s="10" t="s">
        <v>223</v>
      </c>
      <c r="QPP710" s="10" t="s">
        <v>223</v>
      </c>
      <c r="QPQ710" s="10" t="s">
        <v>223</v>
      </c>
      <c r="QPR710" s="10" t="s">
        <v>223</v>
      </c>
      <c r="QPS710" s="10" t="s">
        <v>223</v>
      </c>
      <c r="QPT710" s="10" t="s">
        <v>223</v>
      </c>
      <c r="QPU710" s="10" t="s">
        <v>223</v>
      </c>
      <c r="QPV710" s="10" t="s">
        <v>223</v>
      </c>
      <c r="QPW710" s="10" t="s">
        <v>223</v>
      </c>
      <c r="QPX710" s="10" t="s">
        <v>223</v>
      </c>
      <c r="QPY710" s="10" t="s">
        <v>223</v>
      </c>
      <c r="QPZ710" s="10" t="s">
        <v>223</v>
      </c>
      <c r="QQA710" s="10" t="s">
        <v>223</v>
      </c>
      <c r="QQB710" s="10" t="s">
        <v>223</v>
      </c>
      <c r="QQC710" s="10" t="s">
        <v>223</v>
      </c>
      <c r="QQD710" s="10" t="s">
        <v>223</v>
      </c>
      <c r="QQE710" s="10" t="s">
        <v>223</v>
      </c>
      <c r="QQF710" s="10" t="s">
        <v>223</v>
      </c>
      <c r="QQG710" s="10" t="s">
        <v>223</v>
      </c>
      <c r="QQH710" s="10" t="s">
        <v>223</v>
      </c>
      <c r="QQI710" s="10" t="s">
        <v>223</v>
      </c>
      <c r="QQJ710" s="10" t="s">
        <v>223</v>
      </c>
      <c r="QQK710" s="10" t="s">
        <v>223</v>
      </c>
      <c r="QQL710" s="10" t="s">
        <v>223</v>
      </c>
      <c r="QQM710" s="10" t="s">
        <v>223</v>
      </c>
      <c r="QQN710" s="10" t="s">
        <v>223</v>
      </c>
      <c r="QQO710" s="10" t="s">
        <v>223</v>
      </c>
      <c r="QQP710" s="10" t="s">
        <v>223</v>
      </c>
      <c r="QQQ710" s="10" t="s">
        <v>223</v>
      </c>
      <c r="QQR710" s="10" t="s">
        <v>223</v>
      </c>
      <c r="QQS710" s="10" t="s">
        <v>223</v>
      </c>
      <c r="QQT710" s="10" t="s">
        <v>223</v>
      </c>
      <c r="QQU710" s="10" t="s">
        <v>223</v>
      </c>
      <c r="QQV710" s="10" t="s">
        <v>223</v>
      </c>
      <c r="QQW710" s="10" t="s">
        <v>223</v>
      </c>
      <c r="QQX710" s="10" t="s">
        <v>223</v>
      </c>
      <c r="QQY710" s="10" t="s">
        <v>223</v>
      </c>
      <c r="QQZ710" s="10" t="s">
        <v>223</v>
      </c>
      <c r="QRA710" s="10" t="s">
        <v>223</v>
      </c>
      <c r="QRB710" s="10" t="s">
        <v>223</v>
      </c>
      <c r="QRC710" s="10" t="s">
        <v>223</v>
      </c>
      <c r="QRD710" s="10" t="s">
        <v>223</v>
      </c>
      <c r="QRE710" s="10" t="s">
        <v>223</v>
      </c>
      <c r="QRF710" s="10" t="s">
        <v>223</v>
      </c>
      <c r="QRG710" s="10" t="s">
        <v>223</v>
      </c>
      <c r="QRH710" s="10" t="s">
        <v>223</v>
      </c>
      <c r="QRI710" s="10" t="s">
        <v>223</v>
      </c>
      <c r="QRJ710" s="10" t="s">
        <v>223</v>
      </c>
      <c r="QRK710" s="10" t="s">
        <v>223</v>
      </c>
      <c r="QRL710" s="10" t="s">
        <v>223</v>
      </c>
      <c r="QRM710" s="10" t="s">
        <v>223</v>
      </c>
      <c r="QRN710" s="10" t="s">
        <v>223</v>
      </c>
      <c r="QRO710" s="10" t="s">
        <v>223</v>
      </c>
      <c r="QRP710" s="10" t="s">
        <v>223</v>
      </c>
      <c r="QRQ710" s="10" t="s">
        <v>223</v>
      </c>
      <c r="QRR710" s="10" t="s">
        <v>223</v>
      </c>
      <c r="QRS710" s="10" t="s">
        <v>223</v>
      </c>
      <c r="QRT710" s="10" t="s">
        <v>223</v>
      </c>
      <c r="QRU710" s="10" t="s">
        <v>223</v>
      </c>
      <c r="QRV710" s="10" t="s">
        <v>223</v>
      </c>
      <c r="QRW710" s="10" t="s">
        <v>223</v>
      </c>
      <c r="QRX710" s="10" t="s">
        <v>223</v>
      </c>
      <c r="QRY710" s="10" t="s">
        <v>223</v>
      </c>
      <c r="QRZ710" s="10" t="s">
        <v>223</v>
      </c>
      <c r="QSA710" s="10" t="s">
        <v>223</v>
      </c>
      <c r="QSB710" s="10" t="s">
        <v>223</v>
      </c>
      <c r="QSC710" s="10" t="s">
        <v>223</v>
      </c>
      <c r="QSD710" s="10" t="s">
        <v>223</v>
      </c>
      <c r="QSE710" s="10" t="s">
        <v>223</v>
      </c>
      <c r="QSF710" s="10" t="s">
        <v>223</v>
      </c>
      <c r="QSG710" s="10" t="s">
        <v>223</v>
      </c>
      <c r="QSH710" s="10" t="s">
        <v>223</v>
      </c>
      <c r="QSI710" s="10" t="s">
        <v>223</v>
      </c>
      <c r="QSJ710" s="10" t="s">
        <v>223</v>
      </c>
      <c r="QSK710" s="10" t="s">
        <v>223</v>
      </c>
      <c r="QSL710" s="10" t="s">
        <v>223</v>
      </c>
      <c r="QSM710" s="10" t="s">
        <v>223</v>
      </c>
      <c r="QSN710" s="10" t="s">
        <v>223</v>
      </c>
      <c r="QSO710" s="10" t="s">
        <v>223</v>
      </c>
      <c r="QSP710" s="10" t="s">
        <v>223</v>
      </c>
      <c r="QSQ710" s="10" t="s">
        <v>223</v>
      </c>
      <c r="QSR710" s="10" t="s">
        <v>223</v>
      </c>
      <c r="QSS710" s="10" t="s">
        <v>223</v>
      </c>
      <c r="QST710" s="10" t="s">
        <v>223</v>
      </c>
      <c r="QSU710" s="10" t="s">
        <v>223</v>
      </c>
      <c r="QSV710" s="10" t="s">
        <v>223</v>
      </c>
      <c r="QSW710" s="10" t="s">
        <v>223</v>
      </c>
      <c r="QSX710" s="10" t="s">
        <v>223</v>
      </c>
      <c r="QSY710" s="10" t="s">
        <v>223</v>
      </c>
      <c r="QSZ710" s="10" t="s">
        <v>223</v>
      </c>
      <c r="QTA710" s="10" t="s">
        <v>223</v>
      </c>
      <c r="QTB710" s="10" t="s">
        <v>223</v>
      </c>
      <c r="QTC710" s="10" t="s">
        <v>223</v>
      </c>
      <c r="QTD710" s="10" t="s">
        <v>223</v>
      </c>
      <c r="QTE710" s="10" t="s">
        <v>223</v>
      </c>
      <c r="QTF710" s="10" t="s">
        <v>223</v>
      </c>
      <c r="QTG710" s="10" t="s">
        <v>223</v>
      </c>
      <c r="QTH710" s="10" t="s">
        <v>223</v>
      </c>
      <c r="QTI710" s="10" t="s">
        <v>223</v>
      </c>
      <c r="QTJ710" s="10" t="s">
        <v>223</v>
      </c>
      <c r="QTK710" s="10" t="s">
        <v>223</v>
      </c>
      <c r="QTL710" s="10" t="s">
        <v>223</v>
      </c>
      <c r="QTM710" s="10" t="s">
        <v>223</v>
      </c>
      <c r="QTN710" s="10" t="s">
        <v>223</v>
      </c>
      <c r="QTO710" s="10" t="s">
        <v>223</v>
      </c>
      <c r="QTP710" s="10" t="s">
        <v>223</v>
      </c>
      <c r="QTQ710" s="10" t="s">
        <v>223</v>
      </c>
      <c r="QTR710" s="10" t="s">
        <v>223</v>
      </c>
      <c r="QTS710" s="10" t="s">
        <v>223</v>
      </c>
      <c r="QTT710" s="10" t="s">
        <v>223</v>
      </c>
      <c r="QTU710" s="10" t="s">
        <v>223</v>
      </c>
      <c r="QTV710" s="10" t="s">
        <v>223</v>
      </c>
      <c r="QTW710" s="10" t="s">
        <v>223</v>
      </c>
      <c r="QTX710" s="10" t="s">
        <v>223</v>
      </c>
      <c r="QTY710" s="10" t="s">
        <v>223</v>
      </c>
      <c r="QTZ710" s="10" t="s">
        <v>223</v>
      </c>
      <c r="QUA710" s="10" t="s">
        <v>223</v>
      </c>
      <c r="QUB710" s="10" t="s">
        <v>223</v>
      </c>
      <c r="QUC710" s="10" t="s">
        <v>223</v>
      </c>
      <c r="QUD710" s="10" t="s">
        <v>223</v>
      </c>
      <c r="QUE710" s="10" t="s">
        <v>223</v>
      </c>
      <c r="QUF710" s="10" t="s">
        <v>223</v>
      </c>
      <c r="QUG710" s="10" t="s">
        <v>223</v>
      </c>
      <c r="QUH710" s="10" t="s">
        <v>223</v>
      </c>
      <c r="QUI710" s="10" t="s">
        <v>223</v>
      </c>
      <c r="QUJ710" s="10" t="s">
        <v>223</v>
      </c>
      <c r="QUK710" s="10" t="s">
        <v>223</v>
      </c>
      <c r="QUL710" s="10" t="s">
        <v>223</v>
      </c>
      <c r="QUM710" s="10" t="s">
        <v>223</v>
      </c>
      <c r="QUN710" s="10" t="s">
        <v>223</v>
      </c>
      <c r="QUO710" s="10" t="s">
        <v>223</v>
      </c>
      <c r="QUP710" s="10" t="s">
        <v>223</v>
      </c>
      <c r="QUQ710" s="10" t="s">
        <v>223</v>
      </c>
      <c r="QUR710" s="10" t="s">
        <v>223</v>
      </c>
      <c r="QUS710" s="10" t="s">
        <v>223</v>
      </c>
      <c r="QUT710" s="10" t="s">
        <v>223</v>
      </c>
      <c r="QUU710" s="10" t="s">
        <v>223</v>
      </c>
      <c r="QUV710" s="10" t="s">
        <v>223</v>
      </c>
      <c r="QUW710" s="10" t="s">
        <v>223</v>
      </c>
      <c r="QUX710" s="10" t="s">
        <v>223</v>
      </c>
      <c r="QUY710" s="10" t="s">
        <v>223</v>
      </c>
      <c r="QUZ710" s="10" t="s">
        <v>223</v>
      </c>
      <c r="QVA710" s="10" t="s">
        <v>223</v>
      </c>
      <c r="QVB710" s="10" t="s">
        <v>223</v>
      </c>
      <c r="QVC710" s="10" t="s">
        <v>223</v>
      </c>
      <c r="QVD710" s="10" t="s">
        <v>223</v>
      </c>
      <c r="QVE710" s="10" t="s">
        <v>223</v>
      </c>
      <c r="QVF710" s="10" t="s">
        <v>223</v>
      </c>
      <c r="QVG710" s="10" t="s">
        <v>223</v>
      </c>
      <c r="QVH710" s="10" t="s">
        <v>223</v>
      </c>
      <c r="QVI710" s="10" t="s">
        <v>223</v>
      </c>
      <c r="QVJ710" s="10" t="s">
        <v>223</v>
      </c>
      <c r="QVK710" s="10" t="s">
        <v>223</v>
      </c>
      <c r="QVL710" s="10" t="s">
        <v>223</v>
      </c>
      <c r="QVM710" s="10" t="s">
        <v>223</v>
      </c>
      <c r="QVN710" s="10" t="s">
        <v>223</v>
      </c>
      <c r="QVO710" s="10" t="s">
        <v>223</v>
      </c>
      <c r="QVP710" s="10" t="s">
        <v>223</v>
      </c>
      <c r="QVQ710" s="10" t="s">
        <v>223</v>
      </c>
      <c r="QVR710" s="10" t="s">
        <v>223</v>
      </c>
      <c r="QVS710" s="10" t="s">
        <v>223</v>
      </c>
      <c r="QVT710" s="10" t="s">
        <v>223</v>
      </c>
      <c r="QVU710" s="10" t="s">
        <v>223</v>
      </c>
      <c r="QVV710" s="10" t="s">
        <v>223</v>
      </c>
      <c r="QVW710" s="10" t="s">
        <v>223</v>
      </c>
      <c r="QVX710" s="10" t="s">
        <v>223</v>
      </c>
      <c r="QVY710" s="10" t="s">
        <v>223</v>
      </c>
      <c r="QVZ710" s="10" t="s">
        <v>223</v>
      </c>
      <c r="QWA710" s="10" t="s">
        <v>223</v>
      </c>
      <c r="QWB710" s="10" t="s">
        <v>223</v>
      </c>
      <c r="QWC710" s="10" t="s">
        <v>223</v>
      </c>
      <c r="QWD710" s="10" t="s">
        <v>223</v>
      </c>
      <c r="QWE710" s="10" t="s">
        <v>223</v>
      </c>
      <c r="QWF710" s="10" t="s">
        <v>223</v>
      </c>
      <c r="QWG710" s="10" t="s">
        <v>223</v>
      </c>
      <c r="QWH710" s="10" t="s">
        <v>223</v>
      </c>
      <c r="QWI710" s="10" t="s">
        <v>223</v>
      </c>
      <c r="QWJ710" s="10" t="s">
        <v>223</v>
      </c>
      <c r="QWK710" s="10" t="s">
        <v>223</v>
      </c>
      <c r="QWL710" s="10" t="s">
        <v>223</v>
      </c>
      <c r="QWM710" s="10" t="s">
        <v>223</v>
      </c>
      <c r="QWN710" s="10" t="s">
        <v>223</v>
      </c>
      <c r="QWO710" s="10" t="s">
        <v>223</v>
      </c>
      <c r="QWP710" s="10" t="s">
        <v>223</v>
      </c>
      <c r="QWQ710" s="10" t="s">
        <v>223</v>
      </c>
      <c r="QWR710" s="10" t="s">
        <v>223</v>
      </c>
      <c r="QWS710" s="10" t="s">
        <v>223</v>
      </c>
      <c r="QWT710" s="10" t="s">
        <v>223</v>
      </c>
      <c r="QWU710" s="10" t="s">
        <v>223</v>
      </c>
      <c r="QWV710" s="10" t="s">
        <v>223</v>
      </c>
      <c r="QWW710" s="10" t="s">
        <v>223</v>
      </c>
      <c r="QWX710" s="10" t="s">
        <v>223</v>
      </c>
      <c r="QWY710" s="10" t="s">
        <v>223</v>
      </c>
      <c r="QWZ710" s="10" t="s">
        <v>223</v>
      </c>
      <c r="QXA710" s="10" t="s">
        <v>223</v>
      </c>
      <c r="QXB710" s="10" t="s">
        <v>223</v>
      </c>
      <c r="QXC710" s="10" t="s">
        <v>223</v>
      </c>
      <c r="QXD710" s="10" t="s">
        <v>223</v>
      </c>
      <c r="QXE710" s="10" t="s">
        <v>223</v>
      </c>
      <c r="QXF710" s="10" t="s">
        <v>223</v>
      </c>
      <c r="QXG710" s="10" t="s">
        <v>223</v>
      </c>
      <c r="QXH710" s="10" t="s">
        <v>223</v>
      </c>
      <c r="QXI710" s="10" t="s">
        <v>223</v>
      </c>
      <c r="QXJ710" s="10" t="s">
        <v>223</v>
      </c>
      <c r="QXK710" s="10" t="s">
        <v>223</v>
      </c>
      <c r="QXL710" s="10" t="s">
        <v>223</v>
      </c>
      <c r="QXM710" s="10" t="s">
        <v>223</v>
      </c>
      <c r="QXN710" s="10" t="s">
        <v>223</v>
      </c>
      <c r="QXO710" s="10" t="s">
        <v>223</v>
      </c>
      <c r="QXP710" s="10" t="s">
        <v>223</v>
      </c>
      <c r="QXQ710" s="10" t="s">
        <v>223</v>
      </c>
      <c r="QXR710" s="10" t="s">
        <v>223</v>
      </c>
      <c r="QXS710" s="10" t="s">
        <v>223</v>
      </c>
      <c r="QXT710" s="10" t="s">
        <v>223</v>
      </c>
      <c r="QXU710" s="10" t="s">
        <v>223</v>
      </c>
      <c r="QXV710" s="10" t="s">
        <v>223</v>
      </c>
      <c r="QXW710" s="10" t="s">
        <v>223</v>
      </c>
      <c r="QXX710" s="10" t="s">
        <v>223</v>
      </c>
      <c r="QXY710" s="10" t="s">
        <v>223</v>
      </c>
      <c r="QXZ710" s="10" t="s">
        <v>223</v>
      </c>
      <c r="QYA710" s="10" t="s">
        <v>223</v>
      </c>
      <c r="QYB710" s="10" t="s">
        <v>223</v>
      </c>
      <c r="QYC710" s="10" t="s">
        <v>223</v>
      </c>
      <c r="QYD710" s="10" t="s">
        <v>223</v>
      </c>
      <c r="QYE710" s="10" t="s">
        <v>223</v>
      </c>
      <c r="QYF710" s="10" t="s">
        <v>223</v>
      </c>
      <c r="QYG710" s="10" t="s">
        <v>223</v>
      </c>
      <c r="QYH710" s="10" t="s">
        <v>223</v>
      </c>
      <c r="QYI710" s="10" t="s">
        <v>223</v>
      </c>
      <c r="QYJ710" s="10" t="s">
        <v>223</v>
      </c>
      <c r="QYK710" s="10" t="s">
        <v>223</v>
      </c>
      <c r="QYL710" s="10" t="s">
        <v>223</v>
      </c>
      <c r="QYM710" s="10" t="s">
        <v>223</v>
      </c>
      <c r="QYN710" s="10" t="s">
        <v>223</v>
      </c>
      <c r="QYO710" s="10" t="s">
        <v>223</v>
      </c>
      <c r="QYP710" s="10" t="s">
        <v>223</v>
      </c>
      <c r="QYQ710" s="10" t="s">
        <v>223</v>
      </c>
      <c r="QYR710" s="10" t="s">
        <v>223</v>
      </c>
      <c r="QYS710" s="10" t="s">
        <v>223</v>
      </c>
      <c r="QYT710" s="10" t="s">
        <v>223</v>
      </c>
      <c r="QYU710" s="10" t="s">
        <v>223</v>
      </c>
      <c r="QYV710" s="10" t="s">
        <v>223</v>
      </c>
      <c r="QYW710" s="10" t="s">
        <v>223</v>
      </c>
      <c r="QYX710" s="10" t="s">
        <v>223</v>
      </c>
      <c r="QYY710" s="10" t="s">
        <v>223</v>
      </c>
      <c r="QYZ710" s="10" t="s">
        <v>223</v>
      </c>
      <c r="QZA710" s="10" t="s">
        <v>223</v>
      </c>
      <c r="QZB710" s="10" t="s">
        <v>223</v>
      </c>
      <c r="QZC710" s="10" t="s">
        <v>223</v>
      </c>
      <c r="QZD710" s="10" t="s">
        <v>223</v>
      </c>
      <c r="QZE710" s="10" t="s">
        <v>223</v>
      </c>
      <c r="QZF710" s="10" t="s">
        <v>223</v>
      </c>
      <c r="QZG710" s="10" t="s">
        <v>223</v>
      </c>
      <c r="QZH710" s="10" t="s">
        <v>223</v>
      </c>
      <c r="QZI710" s="10" t="s">
        <v>223</v>
      </c>
      <c r="QZJ710" s="10" t="s">
        <v>223</v>
      </c>
      <c r="QZK710" s="10" t="s">
        <v>223</v>
      </c>
      <c r="QZL710" s="10" t="s">
        <v>223</v>
      </c>
      <c r="QZM710" s="10" t="s">
        <v>223</v>
      </c>
      <c r="QZN710" s="10" t="s">
        <v>223</v>
      </c>
      <c r="QZO710" s="10" t="s">
        <v>223</v>
      </c>
      <c r="QZP710" s="10" t="s">
        <v>223</v>
      </c>
      <c r="QZQ710" s="10" t="s">
        <v>223</v>
      </c>
      <c r="QZR710" s="10" t="s">
        <v>223</v>
      </c>
      <c r="QZS710" s="10" t="s">
        <v>223</v>
      </c>
      <c r="QZT710" s="10" t="s">
        <v>223</v>
      </c>
      <c r="QZU710" s="10" t="s">
        <v>223</v>
      </c>
      <c r="QZV710" s="10" t="s">
        <v>223</v>
      </c>
      <c r="QZW710" s="10" t="s">
        <v>223</v>
      </c>
      <c r="QZX710" s="10" t="s">
        <v>223</v>
      </c>
      <c r="QZY710" s="10" t="s">
        <v>223</v>
      </c>
      <c r="QZZ710" s="10" t="s">
        <v>223</v>
      </c>
      <c r="RAA710" s="10" t="s">
        <v>223</v>
      </c>
      <c r="RAB710" s="10" t="s">
        <v>223</v>
      </c>
      <c r="RAC710" s="10" t="s">
        <v>223</v>
      </c>
      <c r="RAD710" s="10" t="s">
        <v>223</v>
      </c>
      <c r="RAE710" s="10" t="s">
        <v>223</v>
      </c>
      <c r="RAF710" s="10" t="s">
        <v>223</v>
      </c>
      <c r="RAG710" s="10" t="s">
        <v>223</v>
      </c>
      <c r="RAH710" s="10" t="s">
        <v>223</v>
      </c>
      <c r="RAI710" s="10" t="s">
        <v>223</v>
      </c>
      <c r="RAJ710" s="10" t="s">
        <v>223</v>
      </c>
      <c r="RAK710" s="10" t="s">
        <v>223</v>
      </c>
      <c r="RAL710" s="10" t="s">
        <v>223</v>
      </c>
      <c r="RAM710" s="10" t="s">
        <v>223</v>
      </c>
      <c r="RAN710" s="10" t="s">
        <v>223</v>
      </c>
      <c r="RAO710" s="10" t="s">
        <v>223</v>
      </c>
      <c r="RAP710" s="10" t="s">
        <v>223</v>
      </c>
      <c r="RAQ710" s="10" t="s">
        <v>223</v>
      </c>
      <c r="RAR710" s="10" t="s">
        <v>223</v>
      </c>
      <c r="RAS710" s="10" t="s">
        <v>223</v>
      </c>
      <c r="RAT710" s="10" t="s">
        <v>223</v>
      </c>
      <c r="RAU710" s="10" t="s">
        <v>223</v>
      </c>
      <c r="RAV710" s="10" t="s">
        <v>223</v>
      </c>
      <c r="RAW710" s="10" t="s">
        <v>223</v>
      </c>
      <c r="RAX710" s="10" t="s">
        <v>223</v>
      </c>
      <c r="RAY710" s="10" t="s">
        <v>223</v>
      </c>
      <c r="RAZ710" s="10" t="s">
        <v>223</v>
      </c>
      <c r="RBA710" s="10" t="s">
        <v>223</v>
      </c>
      <c r="RBB710" s="10" t="s">
        <v>223</v>
      </c>
      <c r="RBC710" s="10" t="s">
        <v>223</v>
      </c>
      <c r="RBD710" s="10" t="s">
        <v>223</v>
      </c>
      <c r="RBE710" s="10" t="s">
        <v>223</v>
      </c>
      <c r="RBF710" s="10" t="s">
        <v>223</v>
      </c>
      <c r="RBG710" s="10" t="s">
        <v>223</v>
      </c>
      <c r="RBH710" s="10" t="s">
        <v>223</v>
      </c>
      <c r="RBI710" s="10" t="s">
        <v>223</v>
      </c>
      <c r="RBJ710" s="10" t="s">
        <v>223</v>
      </c>
      <c r="RBK710" s="10" t="s">
        <v>223</v>
      </c>
      <c r="RBL710" s="10" t="s">
        <v>223</v>
      </c>
      <c r="RBM710" s="10" t="s">
        <v>223</v>
      </c>
      <c r="RBN710" s="10" t="s">
        <v>223</v>
      </c>
      <c r="RBO710" s="10" t="s">
        <v>223</v>
      </c>
      <c r="RBP710" s="10" t="s">
        <v>223</v>
      </c>
      <c r="RBQ710" s="10" t="s">
        <v>223</v>
      </c>
      <c r="RBR710" s="10" t="s">
        <v>223</v>
      </c>
      <c r="RBS710" s="10" t="s">
        <v>223</v>
      </c>
      <c r="RBT710" s="10" t="s">
        <v>223</v>
      </c>
      <c r="RBU710" s="10" t="s">
        <v>223</v>
      </c>
      <c r="RBV710" s="10" t="s">
        <v>223</v>
      </c>
      <c r="RBW710" s="10" t="s">
        <v>223</v>
      </c>
      <c r="RBX710" s="10" t="s">
        <v>223</v>
      </c>
      <c r="RBY710" s="10" t="s">
        <v>223</v>
      </c>
      <c r="RBZ710" s="10" t="s">
        <v>223</v>
      </c>
      <c r="RCA710" s="10" t="s">
        <v>223</v>
      </c>
      <c r="RCB710" s="10" t="s">
        <v>223</v>
      </c>
      <c r="RCC710" s="10" t="s">
        <v>223</v>
      </c>
      <c r="RCD710" s="10" t="s">
        <v>223</v>
      </c>
      <c r="RCE710" s="10" t="s">
        <v>223</v>
      </c>
      <c r="RCF710" s="10" t="s">
        <v>223</v>
      </c>
      <c r="RCG710" s="10" t="s">
        <v>223</v>
      </c>
      <c r="RCH710" s="10" t="s">
        <v>223</v>
      </c>
      <c r="RCI710" s="10" t="s">
        <v>223</v>
      </c>
      <c r="RCJ710" s="10" t="s">
        <v>223</v>
      </c>
      <c r="RCK710" s="10" t="s">
        <v>223</v>
      </c>
      <c r="RCL710" s="10" t="s">
        <v>223</v>
      </c>
      <c r="RCM710" s="10" t="s">
        <v>223</v>
      </c>
      <c r="RCN710" s="10" t="s">
        <v>223</v>
      </c>
      <c r="RCO710" s="10" t="s">
        <v>223</v>
      </c>
      <c r="RCP710" s="10" t="s">
        <v>223</v>
      </c>
      <c r="RCQ710" s="10" t="s">
        <v>223</v>
      </c>
      <c r="RCR710" s="10" t="s">
        <v>223</v>
      </c>
      <c r="RCS710" s="10" t="s">
        <v>223</v>
      </c>
      <c r="RCT710" s="10" t="s">
        <v>223</v>
      </c>
      <c r="RCU710" s="10" t="s">
        <v>223</v>
      </c>
      <c r="RCV710" s="10" t="s">
        <v>223</v>
      </c>
      <c r="RCW710" s="10" t="s">
        <v>223</v>
      </c>
      <c r="RCX710" s="10" t="s">
        <v>223</v>
      </c>
      <c r="RCY710" s="10" t="s">
        <v>223</v>
      </c>
      <c r="RCZ710" s="10" t="s">
        <v>223</v>
      </c>
      <c r="RDA710" s="10" t="s">
        <v>223</v>
      </c>
      <c r="RDB710" s="10" t="s">
        <v>223</v>
      </c>
      <c r="RDC710" s="10" t="s">
        <v>223</v>
      </c>
      <c r="RDD710" s="10" t="s">
        <v>223</v>
      </c>
      <c r="RDE710" s="10" t="s">
        <v>223</v>
      </c>
      <c r="RDF710" s="10" t="s">
        <v>223</v>
      </c>
      <c r="RDG710" s="10" t="s">
        <v>223</v>
      </c>
      <c r="RDH710" s="10" t="s">
        <v>223</v>
      </c>
      <c r="RDI710" s="10" t="s">
        <v>223</v>
      </c>
      <c r="RDJ710" s="10" t="s">
        <v>223</v>
      </c>
      <c r="RDK710" s="10" t="s">
        <v>223</v>
      </c>
      <c r="RDL710" s="10" t="s">
        <v>223</v>
      </c>
      <c r="RDM710" s="10" t="s">
        <v>223</v>
      </c>
      <c r="RDN710" s="10" t="s">
        <v>223</v>
      </c>
      <c r="RDO710" s="10" t="s">
        <v>223</v>
      </c>
      <c r="RDP710" s="10" t="s">
        <v>223</v>
      </c>
      <c r="RDQ710" s="10" t="s">
        <v>223</v>
      </c>
      <c r="RDR710" s="10" t="s">
        <v>223</v>
      </c>
      <c r="RDS710" s="10" t="s">
        <v>223</v>
      </c>
      <c r="RDT710" s="10" t="s">
        <v>223</v>
      </c>
      <c r="RDU710" s="10" t="s">
        <v>223</v>
      </c>
      <c r="RDV710" s="10" t="s">
        <v>223</v>
      </c>
      <c r="RDW710" s="10" t="s">
        <v>223</v>
      </c>
      <c r="RDX710" s="10" t="s">
        <v>223</v>
      </c>
      <c r="RDY710" s="10" t="s">
        <v>223</v>
      </c>
      <c r="RDZ710" s="10" t="s">
        <v>223</v>
      </c>
      <c r="REA710" s="10" t="s">
        <v>223</v>
      </c>
      <c r="REB710" s="10" t="s">
        <v>223</v>
      </c>
      <c r="REC710" s="10" t="s">
        <v>223</v>
      </c>
      <c r="RED710" s="10" t="s">
        <v>223</v>
      </c>
      <c r="REE710" s="10" t="s">
        <v>223</v>
      </c>
      <c r="REF710" s="10" t="s">
        <v>223</v>
      </c>
      <c r="REG710" s="10" t="s">
        <v>223</v>
      </c>
      <c r="REH710" s="10" t="s">
        <v>223</v>
      </c>
      <c r="REI710" s="10" t="s">
        <v>223</v>
      </c>
      <c r="REJ710" s="10" t="s">
        <v>223</v>
      </c>
      <c r="REK710" s="10" t="s">
        <v>223</v>
      </c>
      <c r="REL710" s="10" t="s">
        <v>223</v>
      </c>
      <c r="REM710" s="10" t="s">
        <v>223</v>
      </c>
      <c r="REN710" s="10" t="s">
        <v>223</v>
      </c>
      <c r="REO710" s="10" t="s">
        <v>223</v>
      </c>
      <c r="REP710" s="10" t="s">
        <v>223</v>
      </c>
      <c r="REQ710" s="10" t="s">
        <v>223</v>
      </c>
      <c r="RER710" s="10" t="s">
        <v>223</v>
      </c>
      <c r="RES710" s="10" t="s">
        <v>223</v>
      </c>
      <c r="RET710" s="10" t="s">
        <v>223</v>
      </c>
      <c r="REU710" s="10" t="s">
        <v>223</v>
      </c>
      <c r="REV710" s="10" t="s">
        <v>223</v>
      </c>
      <c r="REW710" s="10" t="s">
        <v>223</v>
      </c>
      <c r="REX710" s="10" t="s">
        <v>223</v>
      </c>
      <c r="REY710" s="10" t="s">
        <v>223</v>
      </c>
      <c r="REZ710" s="10" t="s">
        <v>223</v>
      </c>
      <c r="RFA710" s="10" t="s">
        <v>223</v>
      </c>
      <c r="RFB710" s="10" t="s">
        <v>223</v>
      </c>
      <c r="RFC710" s="10" t="s">
        <v>223</v>
      </c>
      <c r="RFD710" s="10" t="s">
        <v>223</v>
      </c>
      <c r="RFE710" s="10" t="s">
        <v>223</v>
      </c>
      <c r="RFF710" s="10" t="s">
        <v>223</v>
      </c>
      <c r="RFG710" s="10" t="s">
        <v>223</v>
      </c>
      <c r="RFH710" s="10" t="s">
        <v>223</v>
      </c>
      <c r="RFI710" s="10" t="s">
        <v>223</v>
      </c>
      <c r="RFJ710" s="10" t="s">
        <v>223</v>
      </c>
      <c r="RFK710" s="10" t="s">
        <v>223</v>
      </c>
      <c r="RFL710" s="10" t="s">
        <v>223</v>
      </c>
      <c r="RFM710" s="10" t="s">
        <v>223</v>
      </c>
      <c r="RFN710" s="10" t="s">
        <v>223</v>
      </c>
      <c r="RFO710" s="10" t="s">
        <v>223</v>
      </c>
      <c r="RFP710" s="10" t="s">
        <v>223</v>
      </c>
      <c r="RFQ710" s="10" t="s">
        <v>223</v>
      </c>
      <c r="RFR710" s="10" t="s">
        <v>223</v>
      </c>
      <c r="RFS710" s="10" t="s">
        <v>223</v>
      </c>
      <c r="RFT710" s="10" t="s">
        <v>223</v>
      </c>
      <c r="RFU710" s="10" t="s">
        <v>223</v>
      </c>
      <c r="RFV710" s="10" t="s">
        <v>223</v>
      </c>
      <c r="RFW710" s="10" t="s">
        <v>223</v>
      </c>
      <c r="RFX710" s="10" t="s">
        <v>223</v>
      </c>
      <c r="RFY710" s="10" t="s">
        <v>223</v>
      </c>
      <c r="RFZ710" s="10" t="s">
        <v>223</v>
      </c>
      <c r="RGA710" s="10" t="s">
        <v>223</v>
      </c>
      <c r="RGB710" s="10" t="s">
        <v>223</v>
      </c>
      <c r="RGC710" s="10" t="s">
        <v>223</v>
      </c>
      <c r="RGD710" s="10" t="s">
        <v>223</v>
      </c>
      <c r="RGE710" s="10" t="s">
        <v>223</v>
      </c>
      <c r="RGF710" s="10" t="s">
        <v>223</v>
      </c>
      <c r="RGG710" s="10" t="s">
        <v>223</v>
      </c>
      <c r="RGH710" s="10" t="s">
        <v>223</v>
      </c>
      <c r="RGI710" s="10" t="s">
        <v>223</v>
      </c>
      <c r="RGJ710" s="10" t="s">
        <v>223</v>
      </c>
      <c r="RGK710" s="10" t="s">
        <v>223</v>
      </c>
      <c r="RGL710" s="10" t="s">
        <v>223</v>
      </c>
      <c r="RGM710" s="10" t="s">
        <v>223</v>
      </c>
      <c r="RGN710" s="10" t="s">
        <v>223</v>
      </c>
      <c r="RGO710" s="10" t="s">
        <v>223</v>
      </c>
      <c r="RGP710" s="10" t="s">
        <v>223</v>
      </c>
      <c r="RGQ710" s="10" t="s">
        <v>223</v>
      </c>
      <c r="RGR710" s="10" t="s">
        <v>223</v>
      </c>
      <c r="RGS710" s="10" t="s">
        <v>223</v>
      </c>
      <c r="RGT710" s="10" t="s">
        <v>223</v>
      </c>
      <c r="RGU710" s="10" t="s">
        <v>223</v>
      </c>
      <c r="RGV710" s="10" t="s">
        <v>223</v>
      </c>
      <c r="RGW710" s="10" t="s">
        <v>223</v>
      </c>
      <c r="RGX710" s="10" t="s">
        <v>223</v>
      </c>
      <c r="RGY710" s="10" t="s">
        <v>223</v>
      </c>
      <c r="RGZ710" s="10" t="s">
        <v>223</v>
      </c>
      <c r="RHA710" s="10" t="s">
        <v>223</v>
      </c>
      <c r="RHB710" s="10" t="s">
        <v>223</v>
      </c>
      <c r="RHC710" s="10" t="s">
        <v>223</v>
      </c>
      <c r="RHD710" s="10" t="s">
        <v>223</v>
      </c>
      <c r="RHE710" s="10" t="s">
        <v>223</v>
      </c>
      <c r="RHF710" s="10" t="s">
        <v>223</v>
      </c>
      <c r="RHG710" s="10" t="s">
        <v>223</v>
      </c>
      <c r="RHH710" s="10" t="s">
        <v>223</v>
      </c>
      <c r="RHI710" s="10" t="s">
        <v>223</v>
      </c>
      <c r="RHJ710" s="10" t="s">
        <v>223</v>
      </c>
      <c r="RHK710" s="10" t="s">
        <v>223</v>
      </c>
      <c r="RHL710" s="10" t="s">
        <v>223</v>
      </c>
      <c r="RHM710" s="10" t="s">
        <v>223</v>
      </c>
      <c r="RHN710" s="10" t="s">
        <v>223</v>
      </c>
      <c r="RHO710" s="10" t="s">
        <v>223</v>
      </c>
      <c r="RHP710" s="10" t="s">
        <v>223</v>
      </c>
      <c r="RHQ710" s="10" t="s">
        <v>223</v>
      </c>
      <c r="RHR710" s="10" t="s">
        <v>223</v>
      </c>
      <c r="RHS710" s="10" t="s">
        <v>223</v>
      </c>
      <c r="RHT710" s="10" t="s">
        <v>223</v>
      </c>
      <c r="RHU710" s="10" t="s">
        <v>223</v>
      </c>
      <c r="RHV710" s="10" t="s">
        <v>223</v>
      </c>
      <c r="RHW710" s="10" t="s">
        <v>223</v>
      </c>
      <c r="RHX710" s="10" t="s">
        <v>223</v>
      </c>
      <c r="RHY710" s="10" t="s">
        <v>223</v>
      </c>
      <c r="RHZ710" s="10" t="s">
        <v>223</v>
      </c>
      <c r="RIA710" s="10" t="s">
        <v>223</v>
      </c>
      <c r="RIB710" s="10" t="s">
        <v>223</v>
      </c>
      <c r="RIC710" s="10" t="s">
        <v>223</v>
      </c>
      <c r="RID710" s="10" t="s">
        <v>223</v>
      </c>
      <c r="RIE710" s="10" t="s">
        <v>223</v>
      </c>
      <c r="RIF710" s="10" t="s">
        <v>223</v>
      </c>
      <c r="RIG710" s="10" t="s">
        <v>223</v>
      </c>
      <c r="RIH710" s="10" t="s">
        <v>223</v>
      </c>
      <c r="RII710" s="10" t="s">
        <v>223</v>
      </c>
      <c r="RIJ710" s="10" t="s">
        <v>223</v>
      </c>
      <c r="RIK710" s="10" t="s">
        <v>223</v>
      </c>
      <c r="RIL710" s="10" t="s">
        <v>223</v>
      </c>
      <c r="RIM710" s="10" t="s">
        <v>223</v>
      </c>
      <c r="RIN710" s="10" t="s">
        <v>223</v>
      </c>
      <c r="RIO710" s="10" t="s">
        <v>223</v>
      </c>
      <c r="RIP710" s="10" t="s">
        <v>223</v>
      </c>
      <c r="RIQ710" s="10" t="s">
        <v>223</v>
      </c>
      <c r="RIR710" s="10" t="s">
        <v>223</v>
      </c>
      <c r="RIS710" s="10" t="s">
        <v>223</v>
      </c>
      <c r="RIT710" s="10" t="s">
        <v>223</v>
      </c>
      <c r="RIU710" s="10" t="s">
        <v>223</v>
      </c>
      <c r="RIV710" s="10" t="s">
        <v>223</v>
      </c>
      <c r="RIW710" s="10" t="s">
        <v>223</v>
      </c>
      <c r="RIX710" s="10" t="s">
        <v>223</v>
      </c>
      <c r="RIY710" s="10" t="s">
        <v>223</v>
      </c>
      <c r="RIZ710" s="10" t="s">
        <v>223</v>
      </c>
      <c r="RJA710" s="10" t="s">
        <v>223</v>
      </c>
      <c r="RJB710" s="10" t="s">
        <v>223</v>
      </c>
      <c r="RJC710" s="10" t="s">
        <v>223</v>
      </c>
      <c r="RJD710" s="10" t="s">
        <v>223</v>
      </c>
      <c r="RJE710" s="10" t="s">
        <v>223</v>
      </c>
      <c r="RJF710" s="10" t="s">
        <v>223</v>
      </c>
      <c r="RJG710" s="10" t="s">
        <v>223</v>
      </c>
      <c r="RJH710" s="10" t="s">
        <v>223</v>
      </c>
      <c r="RJI710" s="10" t="s">
        <v>223</v>
      </c>
      <c r="RJJ710" s="10" t="s">
        <v>223</v>
      </c>
      <c r="RJK710" s="10" t="s">
        <v>223</v>
      </c>
      <c r="RJL710" s="10" t="s">
        <v>223</v>
      </c>
      <c r="RJM710" s="10" t="s">
        <v>223</v>
      </c>
      <c r="RJN710" s="10" t="s">
        <v>223</v>
      </c>
      <c r="RJO710" s="10" t="s">
        <v>223</v>
      </c>
      <c r="RJP710" s="10" t="s">
        <v>223</v>
      </c>
      <c r="RJQ710" s="10" t="s">
        <v>223</v>
      </c>
      <c r="RJR710" s="10" t="s">
        <v>223</v>
      </c>
      <c r="RJS710" s="10" t="s">
        <v>223</v>
      </c>
      <c r="RJT710" s="10" t="s">
        <v>223</v>
      </c>
      <c r="RJU710" s="10" t="s">
        <v>223</v>
      </c>
      <c r="RJV710" s="10" t="s">
        <v>223</v>
      </c>
      <c r="RJW710" s="10" t="s">
        <v>223</v>
      </c>
      <c r="RJX710" s="10" t="s">
        <v>223</v>
      </c>
      <c r="RJY710" s="10" t="s">
        <v>223</v>
      </c>
      <c r="RJZ710" s="10" t="s">
        <v>223</v>
      </c>
      <c r="RKA710" s="10" t="s">
        <v>223</v>
      </c>
      <c r="RKB710" s="10" t="s">
        <v>223</v>
      </c>
      <c r="RKC710" s="10" t="s">
        <v>223</v>
      </c>
      <c r="RKD710" s="10" t="s">
        <v>223</v>
      </c>
      <c r="RKE710" s="10" t="s">
        <v>223</v>
      </c>
      <c r="RKF710" s="10" t="s">
        <v>223</v>
      </c>
      <c r="RKG710" s="10" t="s">
        <v>223</v>
      </c>
      <c r="RKH710" s="10" t="s">
        <v>223</v>
      </c>
      <c r="RKI710" s="10" t="s">
        <v>223</v>
      </c>
      <c r="RKJ710" s="10" t="s">
        <v>223</v>
      </c>
      <c r="RKK710" s="10" t="s">
        <v>223</v>
      </c>
      <c r="RKL710" s="10" t="s">
        <v>223</v>
      </c>
      <c r="RKM710" s="10" t="s">
        <v>223</v>
      </c>
      <c r="RKN710" s="10" t="s">
        <v>223</v>
      </c>
      <c r="RKO710" s="10" t="s">
        <v>223</v>
      </c>
      <c r="RKP710" s="10" t="s">
        <v>223</v>
      </c>
      <c r="RKQ710" s="10" t="s">
        <v>223</v>
      </c>
      <c r="RKR710" s="10" t="s">
        <v>223</v>
      </c>
      <c r="RKS710" s="10" t="s">
        <v>223</v>
      </c>
      <c r="RKT710" s="10" t="s">
        <v>223</v>
      </c>
      <c r="RKU710" s="10" t="s">
        <v>223</v>
      </c>
      <c r="RKV710" s="10" t="s">
        <v>223</v>
      </c>
      <c r="RKW710" s="10" t="s">
        <v>223</v>
      </c>
      <c r="RKX710" s="10" t="s">
        <v>223</v>
      </c>
      <c r="RKY710" s="10" t="s">
        <v>223</v>
      </c>
      <c r="RKZ710" s="10" t="s">
        <v>223</v>
      </c>
      <c r="RLA710" s="10" t="s">
        <v>223</v>
      </c>
      <c r="RLB710" s="10" t="s">
        <v>223</v>
      </c>
      <c r="RLC710" s="10" t="s">
        <v>223</v>
      </c>
      <c r="RLD710" s="10" t="s">
        <v>223</v>
      </c>
      <c r="RLE710" s="10" t="s">
        <v>223</v>
      </c>
      <c r="RLF710" s="10" t="s">
        <v>223</v>
      </c>
      <c r="RLG710" s="10" t="s">
        <v>223</v>
      </c>
      <c r="RLH710" s="10" t="s">
        <v>223</v>
      </c>
      <c r="RLI710" s="10" t="s">
        <v>223</v>
      </c>
      <c r="RLJ710" s="10" t="s">
        <v>223</v>
      </c>
      <c r="RLK710" s="10" t="s">
        <v>223</v>
      </c>
      <c r="RLL710" s="10" t="s">
        <v>223</v>
      </c>
      <c r="RLM710" s="10" t="s">
        <v>223</v>
      </c>
      <c r="RLN710" s="10" t="s">
        <v>223</v>
      </c>
      <c r="RLO710" s="10" t="s">
        <v>223</v>
      </c>
      <c r="RLP710" s="10" t="s">
        <v>223</v>
      </c>
      <c r="RLQ710" s="10" t="s">
        <v>223</v>
      </c>
      <c r="RLR710" s="10" t="s">
        <v>223</v>
      </c>
      <c r="RLS710" s="10" t="s">
        <v>223</v>
      </c>
      <c r="RLT710" s="10" t="s">
        <v>223</v>
      </c>
      <c r="RLU710" s="10" t="s">
        <v>223</v>
      </c>
      <c r="RLV710" s="10" t="s">
        <v>223</v>
      </c>
      <c r="RLW710" s="10" t="s">
        <v>223</v>
      </c>
      <c r="RLX710" s="10" t="s">
        <v>223</v>
      </c>
      <c r="RLY710" s="10" t="s">
        <v>223</v>
      </c>
      <c r="RLZ710" s="10" t="s">
        <v>223</v>
      </c>
      <c r="RMA710" s="10" t="s">
        <v>223</v>
      </c>
      <c r="RMB710" s="10" t="s">
        <v>223</v>
      </c>
      <c r="RMC710" s="10" t="s">
        <v>223</v>
      </c>
      <c r="RMD710" s="10" t="s">
        <v>223</v>
      </c>
      <c r="RME710" s="10" t="s">
        <v>223</v>
      </c>
      <c r="RMF710" s="10" t="s">
        <v>223</v>
      </c>
      <c r="RMG710" s="10" t="s">
        <v>223</v>
      </c>
      <c r="RMH710" s="10" t="s">
        <v>223</v>
      </c>
      <c r="RMI710" s="10" t="s">
        <v>223</v>
      </c>
      <c r="RMJ710" s="10" t="s">
        <v>223</v>
      </c>
      <c r="RMK710" s="10" t="s">
        <v>223</v>
      </c>
      <c r="RML710" s="10" t="s">
        <v>223</v>
      </c>
      <c r="RMM710" s="10" t="s">
        <v>223</v>
      </c>
      <c r="RMN710" s="10" t="s">
        <v>223</v>
      </c>
      <c r="RMO710" s="10" t="s">
        <v>223</v>
      </c>
      <c r="RMP710" s="10" t="s">
        <v>223</v>
      </c>
      <c r="RMQ710" s="10" t="s">
        <v>223</v>
      </c>
      <c r="RMR710" s="10" t="s">
        <v>223</v>
      </c>
      <c r="RMS710" s="10" t="s">
        <v>223</v>
      </c>
      <c r="RMT710" s="10" t="s">
        <v>223</v>
      </c>
      <c r="RMU710" s="10" t="s">
        <v>223</v>
      </c>
      <c r="RMV710" s="10" t="s">
        <v>223</v>
      </c>
      <c r="RMW710" s="10" t="s">
        <v>223</v>
      </c>
      <c r="RMX710" s="10" t="s">
        <v>223</v>
      </c>
      <c r="RMY710" s="10" t="s">
        <v>223</v>
      </c>
      <c r="RMZ710" s="10" t="s">
        <v>223</v>
      </c>
      <c r="RNA710" s="10" t="s">
        <v>223</v>
      </c>
      <c r="RNB710" s="10" t="s">
        <v>223</v>
      </c>
      <c r="RNC710" s="10" t="s">
        <v>223</v>
      </c>
      <c r="RND710" s="10" t="s">
        <v>223</v>
      </c>
      <c r="RNE710" s="10" t="s">
        <v>223</v>
      </c>
      <c r="RNF710" s="10" t="s">
        <v>223</v>
      </c>
      <c r="RNG710" s="10" t="s">
        <v>223</v>
      </c>
      <c r="RNH710" s="10" t="s">
        <v>223</v>
      </c>
      <c r="RNI710" s="10" t="s">
        <v>223</v>
      </c>
      <c r="RNJ710" s="10" t="s">
        <v>223</v>
      </c>
      <c r="RNK710" s="10" t="s">
        <v>223</v>
      </c>
      <c r="RNL710" s="10" t="s">
        <v>223</v>
      </c>
      <c r="RNM710" s="10" t="s">
        <v>223</v>
      </c>
      <c r="RNN710" s="10" t="s">
        <v>223</v>
      </c>
      <c r="RNO710" s="10" t="s">
        <v>223</v>
      </c>
      <c r="RNP710" s="10" t="s">
        <v>223</v>
      </c>
      <c r="RNQ710" s="10" t="s">
        <v>223</v>
      </c>
      <c r="RNR710" s="10" t="s">
        <v>223</v>
      </c>
      <c r="RNS710" s="10" t="s">
        <v>223</v>
      </c>
      <c r="RNT710" s="10" t="s">
        <v>223</v>
      </c>
      <c r="RNU710" s="10" t="s">
        <v>223</v>
      </c>
      <c r="RNV710" s="10" t="s">
        <v>223</v>
      </c>
      <c r="RNW710" s="10" t="s">
        <v>223</v>
      </c>
      <c r="RNX710" s="10" t="s">
        <v>223</v>
      </c>
      <c r="RNY710" s="10" t="s">
        <v>223</v>
      </c>
      <c r="RNZ710" s="10" t="s">
        <v>223</v>
      </c>
      <c r="ROA710" s="10" t="s">
        <v>223</v>
      </c>
      <c r="ROB710" s="10" t="s">
        <v>223</v>
      </c>
      <c r="ROC710" s="10" t="s">
        <v>223</v>
      </c>
      <c r="ROD710" s="10" t="s">
        <v>223</v>
      </c>
      <c r="ROE710" s="10" t="s">
        <v>223</v>
      </c>
      <c r="ROF710" s="10" t="s">
        <v>223</v>
      </c>
      <c r="ROG710" s="10" t="s">
        <v>223</v>
      </c>
      <c r="ROH710" s="10" t="s">
        <v>223</v>
      </c>
      <c r="ROI710" s="10" t="s">
        <v>223</v>
      </c>
      <c r="ROJ710" s="10" t="s">
        <v>223</v>
      </c>
      <c r="ROK710" s="10" t="s">
        <v>223</v>
      </c>
      <c r="ROL710" s="10" t="s">
        <v>223</v>
      </c>
      <c r="ROM710" s="10" t="s">
        <v>223</v>
      </c>
      <c r="RON710" s="10" t="s">
        <v>223</v>
      </c>
      <c r="ROO710" s="10" t="s">
        <v>223</v>
      </c>
      <c r="ROP710" s="10" t="s">
        <v>223</v>
      </c>
      <c r="ROQ710" s="10" t="s">
        <v>223</v>
      </c>
      <c r="ROR710" s="10" t="s">
        <v>223</v>
      </c>
      <c r="ROS710" s="10" t="s">
        <v>223</v>
      </c>
      <c r="ROT710" s="10" t="s">
        <v>223</v>
      </c>
      <c r="ROU710" s="10" t="s">
        <v>223</v>
      </c>
      <c r="ROV710" s="10" t="s">
        <v>223</v>
      </c>
      <c r="ROW710" s="10" t="s">
        <v>223</v>
      </c>
      <c r="ROX710" s="10" t="s">
        <v>223</v>
      </c>
      <c r="ROY710" s="10" t="s">
        <v>223</v>
      </c>
      <c r="ROZ710" s="10" t="s">
        <v>223</v>
      </c>
      <c r="RPA710" s="10" t="s">
        <v>223</v>
      </c>
      <c r="RPB710" s="10" t="s">
        <v>223</v>
      </c>
      <c r="RPC710" s="10" t="s">
        <v>223</v>
      </c>
      <c r="RPD710" s="10" t="s">
        <v>223</v>
      </c>
      <c r="RPE710" s="10" t="s">
        <v>223</v>
      </c>
      <c r="RPF710" s="10" t="s">
        <v>223</v>
      </c>
      <c r="RPG710" s="10" t="s">
        <v>223</v>
      </c>
      <c r="RPH710" s="10" t="s">
        <v>223</v>
      </c>
      <c r="RPI710" s="10" t="s">
        <v>223</v>
      </c>
      <c r="RPJ710" s="10" t="s">
        <v>223</v>
      </c>
      <c r="RPK710" s="10" t="s">
        <v>223</v>
      </c>
      <c r="RPL710" s="10" t="s">
        <v>223</v>
      </c>
      <c r="RPM710" s="10" t="s">
        <v>223</v>
      </c>
      <c r="RPN710" s="10" t="s">
        <v>223</v>
      </c>
      <c r="RPO710" s="10" t="s">
        <v>223</v>
      </c>
      <c r="RPP710" s="10" t="s">
        <v>223</v>
      </c>
      <c r="RPQ710" s="10" t="s">
        <v>223</v>
      </c>
      <c r="RPR710" s="10" t="s">
        <v>223</v>
      </c>
      <c r="RPS710" s="10" t="s">
        <v>223</v>
      </c>
      <c r="RPT710" s="10" t="s">
        <v>223</v>
      </c>
      <c r="RPU710" s="10" t="s">
        <v>223</v>
      </c>
      <c r="RPV710" s="10" t="s">
        <v>223</v>
      </c>
      <c r="RPW710" s="10" t="s">
        <v>223</v>
      </c>
      <c r="RPX710" s="10" t="s">
        <v>223</v>
      </c>
      <c r="RPY710" s="10" t="s">
        <v>223</v>
      </c>
      <c r="RPZ710" s="10" t="s">
        <v>223</v>
      </c>
      <c r="RQA710" s="10" t="s">
        <v>223</v>
      </c>
      <c r="RQB710" s="10" t="s">
        <v>223</v>
      </c>
      <c r="RQC710" s="10" t="s">
        <v>223</v>
      </c>
      <c r="RQD710" s="10" t="s">
        <v>223</v>
      </c>
      <c r="RQE710" s="10" t="s">
        <v>223</v>
      </c>
      <c r="RQF710" s="10" t="s">
        <v>223</v>
      </c>
      <c r="RQG710" s="10" t="s">
        <v>223</v>
      </c>
      <c r="RQH710" s="10" t="s">
        <v>223</v>
      </c>
      <c r="RQI710" s="10" t="s">
        <v>223</v>
      </c>
      <c r="RQJ710" s="10" t="s">
        <v>223</v>
      </c>
      <c r="RQK710" s="10" t="s">
        <v>223</v>
      </c>
      <c r="RQL710" s="10" t="s">
        <v>223</v>
      </c>
      <c r="RQM710" s="10" t="s">
        <v>223</v>
      </c>
      <c r="RQN710" s="10" t="s">
        <v>223</v>
      </c>
      <c r="RQO710" s="10" t="s">
        <v>223</v>
      </c>
      <c r="RQP710" s="10" t="s">
        <v>223</v>
      </c>
      <c r="RQQ710" s="10" t="s">
        <v>223</v>
      </c>
      <c r="RQR710" s="10" t="s">
        <v>223</v>
      </c>
      <c r="RQS710" s="10" t="s">
        <v>223</v>
      </c>
      <c r="RQT710" s="10" t="s">
        <v>223</v>
      </c>
      <c r="RQU710" s="10" t="s">
        <v>223</v>
      </c>
      <c r="RQV710" s="10" t="s">
        <v>223</v>
      </c>
      <c r="RQW710" s="10" t="s">
        <v>223</v>
      </c>
      <c r="RQX710" s="10" t="s">
        <v>223</v>
      </c>
      <c r="RQY710" s="10" t="s">
        <v>223</v>
      </c>
      <c r="RQZ710" s="10" t="s">
        <v>223</v>
      </c>
      <c r="RRA710" s="10" t="s">
        <v>223</v>
      </c>
      <c r="RRB710" s="10" t="s">
        <v>223</v>
      </c>
      <c r="RRC710" s="10" t="s">
        <v>223</v>
      </c>
      <c r="RRD710" s="10" t="s">
        <v>223</v>
      </c>
      <c r="RRE710" s="10" t="s">
        <v>223</v>
      </c>
      <c r="RRF710" s="10" t="s">
        <v>223</v>
      </c>
      <c r="RRG710" s="10" t="s">
        <v>223</v>
      </c>
      <c r="RRH710" s="10" t="s">
        <v>223</v>
      </c>
      <c r="RRI710" s="10" t="s">
        <v>223</v>
      </c>
      <c r="RRJ710" s="10" t="s">
        <v>223</v>
      </c>
      <c r="RRK710" s="10" t="s">
        <v>223</v>
      </c>
      <c r="RRL710" s="10" t="s">
        <v>223</v>
      </c>
      <c r="RRM710" s="10" t="s">
        <v>223</v>
      </c>
      <c r="RRN710" s="10" t="s">
        <v>223</v>
      </c>
      <c r="RRO710" s="10" t="s">
        <v>223</v>
      </c>
      <c r="RRP710" s="10" t="s">
        <v>223</v>
      </c>
      <c r="RRQ710" s="10" t="s">
        <v>223</v>
      </c>
      <c r="RRR710" s="10" t="s">
        <v>223</v>
      </c>
      <c r="RRS710" s="10" t="s">
        <v>223</v>
      </c>
      <c r="RRT710" s="10" t="s">
        <v>223</v>
      </c>
      <c r="RRU710" s="10" t="s">
        <v>223</v>
      </c>
      <c r="RRV710" s="10" t="s">
        <v>223</v>
      </c>
      <c r="RRW710" s="10" t="s">
        <v>223</v>
      </c>
      <c r="RRX710" s="10" t="s">
        <v>223</v>
      </c>
      <c r="RRY710" s="10" t="s">
        <v>223</v>
      </c>
      <c r="RRZ710" s="10" t="s">
        <v>223</v>
      </c>
      <c r="RSA710" s="10" t="s">
        <v>223</v>
      </c>
      <c r="RSB710" s="10" t="s">
        <v>223</v>
      </c>
      <c r="RSC710" s="10" t="s">
        <v>223</v>
      </c>
      <c r="RSD710" s="10" t="s">
        <v>223</v>
      </c>
      <c r="RSE710" s="10" t="s">
        <v>223</v>
      </c>
      <c r="RSF710" s="10" t="s">
        <v>223</v>
      </c>
      <c r="RSG710" s="10" t="s">
        <v>223</v>
      </c>
      <c r="RSH710" s="10" t="s">
        <v>223</v>
      </c>
      <c r="RSI710" s="10" t="s">
        <v>223</v>
      </c>
      <c r="RSJ710" s="10" t="s">
        <v>223</v>
      </c>
      <c r="RSK710" s="10" t="s">
        <v>223</v>
      </c>
      <c r="RSL710" s="10" t="s">
        <v>223</v>
      </c>
      <c r="RSM710" s="10" t="s">
        <v>223</v>
      </c>
      <c r="RSN710" s="10" t="s">
        <v>223</v>
      </c>
      <c r="RSO710" s="10" t="s">
        <v>223</v>
      </c>
      <c r="RSP710" s="10" t="s">
        <v>223</v>
      </c>
      <c r="RSQ710" s="10" t="s">
        <v>223</v>
      </c>
      <c r="RSR710" s="10" t="s">
        <v>223</v>
      </c>
      <c r="RSS710" s="10" t="s">
        <v>223</v>
      </c>
      <c r="RST710" s="10" t="s">
        <v>223</v>
      </c>
      <c r="RSU710" s="10" t="s">
        <v>223</v>
      </c>
      <c r="RSV710" s="10" t="s">
        <v>223</v>
      </c>
      <c r="RSW710" s="10" t="s">
        <v>223</v>
      </c>
      <c r="RSX710" s="10" t="s">
        <v>223</v>
      </c>
      <c r="RSY710" s="10" t="s">
        <v>223</v>
      </c>
      <c r="RSZ710" s="10" t="s">
        <v>223</v>
      </c>
      <c r="RTA710" s="10" t="s">
        <v>223</v>
      </c>
      <c r="RTB710" s="10" t="s">
        <v>223</v>
      </c>
      <c r="RTC710" s="10" t="s">
        <v>223</v>
      </c>
      <c r="RTD710" s="10" t="s">
        <v>223</v>
      </c>
      <c r="RTE710" s="10" t="s">
        <v>223</v>
      </c>
      <c r="RTF710" s="10" t="s">
        <v>223</v>
      </c>
      <c r="RTG710" s="10" t="s">
        <v>223</v>
      </c>
      <c r="RTH710" s="10" t="s">
        <v>223</v>
      </c>
      <c r="RTI710" s="10" t="s">
        <v>223</v>
      </c>
      <c r="RTJ710" s="10" t="s">
        <v>223</v>
      </c>
      <c r="RTK710" s="10" t="s">
        <v>223</v>
      </c>
      <c r="RTL710" s="10" t="s">
        <v>223</v>
      </c>
      <c r="RTM710" s="10" t="s">
        <v>223</v>
      </c>
      <c r="RTN710" s="10" t="s">
        <v>223</v>
      </c>
      <c r="RTO710" s="10" t="s">
        <v>223</v>
      </c>
      <c r="RTP710" s="10" t="s">
        <v>223</v>
      </c>
      <c r="RTQ710" s="10" t="s">
        <v>223</v>
      </c>
      <c r="RTR710" s="10" t="s">
        <v>223</v>
      </c>
      <c r="RTS710" s="10" t="s">
        <v>223</v>
      </c>
      <c r="RTT710" s="10" t="s">
        <v>223</v>
      </c>
      <c r="RTU710" s="10" t="s">
        <v>223</v>
      </c>
      <c r="RTV710" s="10" t="s">
        <v>223</v>
      </c>
      <c r="RTW710" s="10" t="s">
        <v>223</v>
      </c>
      <c r="RTX710" s="10" t="s">
        <v>223</v>
      </c>
      <c r="RTY710" s="10" t="s">
        <v>223</v>
      </c>
      <c r="RTZ710" s="10" t="s">
        <v>223</v>
      </c>
      <c r="RUA710" s="10" t="s">
        <v>223</v>
      </c>
      <c r="RUB710" s="10" t="s">
        <v>223</v>
      </c>
      <c r="RUC710" s="10" t="s">
        <v>223</v>
      </c>
      <c r="RUD710" s="10" t="s">
        <v>223</v>
      </c>
      <c r="RUE710" s="10" t="s">
        <v>223</v>
      </c>
      <c r="RUF710" s="10" t="s">
        <v>223</v>
      </c>
      <c r="RUG710" s="10" t="s">
        <v>223</v>
      </c>
      <c r="RUH710" s="10" t="s">
        <v>223</v>
      </c>
      <c r="RUI710" s="10" t="s">
        <v>223</v>
      </c>
      <c r="RUJ710" s="10" t="s">
        <v>223</v>
      </c>
      <c r="RUK710" s="10" t="s">
        <v>223</v>
      </c>
      <c r="RUL710" s="10" t="s">
        <v>223</v>
      </c>
      <c r="RUM710" s="10" t="s">
        <v>223</v>
      </c>
      <c r="RUN710" s="10" t="s">
        <v>223</v>
      </c>
      <c r="RUO710" s="10" t="s">
        <v>223</v>
      </c>
      <c r="RUP710" s="10" t="s">
        <v>223</v>
      </c>
      <c r="RUQ710" s="10" t="s">
        <v>223</v>
      </c>
      <c r="RUR710" s="10" t="s">
        <v>223</v>
      </c>
      <c r="RUS710" s="10" t="s">
        <v>223</v>
      </c>
      <c r="RUT710" s="10" t="s">
        <v>223</v>
      </c>
      <c r="RUU710" s="10" t="s">
        <v>223</v>
      </c>
      <c r="RUV710" s="10" t="s">
        <v>223</v>
      </c>
      <c r="RUW710" s="10" t="s">
        <v>223</v>
      </c>
      <c r="RUX710" s="10" t="s">
        <v>223</v>
      </c>
      <c r="RUY710" s="10" t="s">
        <v>223</v>
      </c>
      <c r="RUZ710" s="10" t="s">
        <v>223</v>
      </c>
      <c r="RVA710" s="10" t="s">
        <v>223</v>
      </c>
      <c r="RVB710" s="10" t="s">
        <v>223</v>
      </c>
      <c r="RVC710" s="10" t="s">
        <v>223</v>
      </c>
      <c r="RVD710" s="10" t="s">
        <v>223</v>
      </c>
      <c r="RVE710" s="10" t="s">
        <v>223</v>
      </c>
      <c r="RVF710" s="10" t="s">
        <v>223</v>
      </c>
      <c r="RVG710" s="10" t="s">
        <v>223</v>
      </c>
      <c r="RVH710" s="10" t="s">
        <v>223</v>
      </c>
      <c r="RVI710" s="10" t="s">
        <v>223</v>
      </c>
      <c r="RVJ710" s="10" t="s">
        <v>223</v>
      </c>
      <c r="RVK710" s="10" t="s">
        <v>223</v>
      </c>
      <c r="RVL710" s="10" t="s">
        <v>223</v>
      </c>
      <c r="RVM710" s="10" t="s">
        <v>223</v>
      </c>
      <c r="RVN710" s="10" t="s">
        <v>223</v>
      </c>
      <c r="RVO710" s="10" t="s">
        <v>223</v>
      </c>
      <c r="RVP710" s="10" t="s">
        <v>223</v>
      </c>
      <c r="RVQ710" s="10" t="s">
        <v>223</v>
      </c>
      <c r="RVR710" s="10" t="s">
        <v>223</v>
      </c>
      <c r="RVS710" s="10" t="s">
        <v>223</v>
      </c>
      <c r="RVT710" s="10" t="s">
        <v>223</v>
      </c>
      <c r="RVU710" s="10" t="s">
        <v>223</v>
      </c>
      <c r="RVV710" s="10" t="s">
        <v>223</v>
      </c>
      <c r="RVW710" s="10" t="s">
        <v>223</v>
      </c>
      <c r="RVX710" s="10" t="s">
        <v>223</v>
      </c>
      <c r="RVY710" s="10" t="s">
        <v>223</v>
      </c>
      <c r="RVZ710" s="10" t="s">
        <v>223</v>
      </c>
      <c r="RWA710" s="10" t="s">
        <v>223</v>
      </c>
      <c r="RWB710" s="10" t="s">
        <v>223</v>
      </c>
      <c r="RWC710" s="10" t="s">
        <v>223</v>
      </c>
      <c r="RWD710" s="10" t="s">
        <v>223</v>
      </c>
      <c r="RWE710" s="10" t="s">
        <v>223</v>
      </c>
      <c r="RWF710" s="10" t="s">
        <v>223</v>
      </c>
      <c r="RWG710" s="10" t="s">
        <v>223</v>
      </c>
      <c r="RWH710" s="10" t="s">
        <v>223</v>
      </c>
      <c r="RWI710" s="10" t="s">
        <v>223</v>
      </c>
      <c r="RWJ710" s="10" t="s">
        <v>223</v>
      </c>
      <c r="RWK710" s="10" t="s">
        <v>223</v>
      </c>
      <c r="RWL710" s="10" t="s">
        <v>223</v>
      </c>
      <c r="RWM710" s="10" t="s">
        <v>223</v>
      </c>
      <c r="RWN710" s="10" t="s">
        <v>223</v>
      </c>
      <c r="RWO710" s="10" t="s">
        <v>223</v>
      </c>
      <c r="RWP710" s="10" t="s">
        <v>223</v>
      </c>
      <c r="RWQ710" s="10" t="s">
        <v>223</v>
      </c>
      <c r="RWR710" s="10" t="s">
        <v>223</v>
      </c>
      <c r="RWS710" s="10" t="s">
        <v>223</v>
      </c>
      <c r="RWT710" s="10" t="s">
        <v>223</v>
      </c>
      <c r="RWU710" s="10" t="s">
        <v>223</v>
      </c>
      <c r="RWV710" s="10" t="s">
        <v>223</v>
      </c>
      <c r="RWW710" s="10" t="s">
        <v>223</v>
      </c>
      <c r="RWX710" s="10" t="s">
        <v>223</v>
      </c>
      <c r="RWY710" s="10" t="s">
        <v>223</v>
      </c>
      <c r="RWZ710" s="10" t="s">
        <v>223</v>
      </c>
      <c r="RXA710" s="10" t="s">
        <v>223</v>
      </c>
      <c r="RXB710" s="10" t="s">
        <v>223</v>
      </c>
      <c r="RXC710" s="10" t="s">
        <v>223</v>
      </c>
      <c r="RXD710" s="10" t="s">
        <v>223</v>
      </c>
      <c r="RXE710" s="10" t="s">
        <v>223</v>
      </c>
      <c r="RXF710" s="10" t="s">
        <v>223</v>
      </c>
      <c r="RXG710" s="10" t="s">
        <v>223</v>
      </c>
      <c r="RXH710" s="10" t="s">
        <v>223</v>
      </c>
      <c r="RXI710" s="10" t="s">
        <v>223</v>
      </c>
      <c r="RXJ710" s="10" t="s">
        <v>223</v>
      </c>
      <c r="RXK710" s="10" t="s">
        <v>223</v>
      </c>
      <c r="RXL710" s="10" t="s">
        <v>223</v>
      </c>
      <c r="RXM710" s="10" t="s">
        <v>223</v>
      </c>
      <c r="RXN710" s="10" t="s">
        <v>223</v>
      </c>
      <c r="RXO710" s="10" t="s">
        <v>223</v>
      </c>
      <c r="RXP710" s="10" t="s">
        <v>223</v>
      </c>
      <c r="RXQ710" s="10" t="s">
        <v>223</v>
      </c>
      <c r="RXR710" s="10" t="s">
        <v>223</v>
      </c>
      <c r="RXS710" s="10" t="s">
        <v>223</v>
      </c>
      <c r="RXT710" s="10" t="s">
        <v>223</v>
      </c>
      <c r="RXU710" s="10" t="s">
        <v>223</v>
      </c>
      <c r="RXV710" s="10" t="s">
        <v>223</v>
      </c>
      <c r="RXW710" s="10" t="s">
        <v>223</v>
      </c>
      <c r="RXX710" s="10" t="s">
        <v>223</v>
      </c>
      <c r="RXY710" s="10" t="s">
        <v>223</v>
      </c>
      <c r="RXZ710" s="10" t="s">
        <v>223</v>
      </c>
      <c r="RYA710" s="10" t="s">
        <v>223</v>
      </c>
      <c r="RYB710" s="10" t="s">
        <v>223</v>
      </c>
      <c r="RYC710" s="10" t="s">
        <v>223</v>
      </c>
      <c r="RYD710" s="10" t="s">
        <v>223</v>
      </c>
      <c r="RYE710" s="10" t="s">
        <v>223</v>
      </c>
      <c r="RYF710" s="10" t="s">
        <v>223</v>
      </c>
      <c r="RYG710" s="10" t="s">
        <v>223</v>
      </c>
      <c r="RYH710" s="10" t="s">
        <v>223</v>
      </c>
      <c r="RYI710" s="10" t="s">
        <v>223</v>
      </c>
      <c r="RYJ710" s="10" t="s">
        <v>223</v>
      </c>
      <c r="RYK710" s="10" t="s">
        <v>223</v>
      </c>
      <c r="RYL710" s="10" t="s">
        <v>223</v>
      </c>
      <c r="RYM710" s="10" t="s">
        <v>223</v>
      </c>
      <c r="RYN710" s="10" t="s">
        <v>223</v>
      </c>
      <c r="RYO710" s="10" t="s">
        <v>223</v>
      </c>
      <c r="RYP710" s="10" t="s">
        <v>223</v>
      </c>
      <c r="RYQ710" s="10" t="s">
        <v>223</v>
      </c>
      <c r="RYR710" s="10" t="s">
        <v>223</v>
      </c>
      <c r="RYS710" s="10" t="s">
        <v>223</v>
      </c>
      <c r="RYT710" s="10" t="s">
        <v>223</v>
      </c>
      <c r="RYU710" s="10" t="s">
        <v>223</v>
      </c>
      <c r="RYV710" s="10" t="s">
        <v>223</v>
      </c>
      <c r="RYW710" s="10" t="s">
        <v>223</v>
      </c>
      <c r="RYX710" s="10" t="s">
        <v>223</v>
      </c>
      <c r="RYY710" s="10" t="s">
        <v>223</v>
      </c>
      <c r="RYZ710" s="10" t="s">
        <v>223</v>
      </c>
      <c r="RZA710" s="10" t="s">
        <v>223</v>
      </c>
      <c r="RZB710" s="10" t="s">
        <v>223</v>
      </c>
      <c r="RZC710" s="10" t="s">
        <v>223</v>
      </c>
      <c r="RZD710" s="10" t="s">
        <v>223</v>
      </c>
      <c r="RZE710" s="10" t="s">
        <v>223</v>
      </c>
      <c r="RZF710" s="10" t="s">
        <v>223</v>
      </c>
      <c r="RZG710" s="10" t="s">
        <v>223</v>
      </c>
      <c r="RZH710" s="10" t="s">
        <v>223</v>
      </c>
      <c r="RZI710" s="10" t="s">
        <v>223</v>
      </c>
      <c r="RZJ710" s="10" t="s">
        <v>223</v>
      </c>
      <c r="RZK710" s="10" t="s">
        <v>223</v>
      </c>
      <c r="RZL710" s="10" t="s">
        <v>223</v>
      </c>
      <c r="RZM710" s="10" t="s">
        <v>223</v>
      </c>
      <c r="RZN710" s="10" t="s">
        <v>223</v>
      </c>
      <c r="RZO710" s="10" t="s">
        <v>223</v>
      </c>
      <c r="RZP710" s="10" t="s">
        <v>223</v>
      </c>
      <c r="RZQ710" s="10" t="s">
        <v>223</v>
      </c>
      <c r="RZR710" s="10" t="s">
        <v>223</v>
      </c>
      <c r="RZS710" s="10" t="s">
        <v>223</v>
      </c>
      <c r="RZT710" s="10" t="s">
        <v>223</v>
      </c>
      <c r="RZU710" s="10" t="s">
        <v>223</v>
      </c>
      <c r="RZV710" s="10" t="s">
        <v>223</v>
      </c>
      <c r="RZW710" s="10" t="s">
        <v>223</v>
      </c>
      <c r="RZX710" s="10" t="s">
        <v>223</v>
      </c>
      <c r="RZY710" s="10" t="s">
        <v>223</v>
      </c>
      <c r="RZZ710" s="10" t="s">
        <v>223</v>
      </c>
      <c r="SAA710" s="10" t="s">
        <v>223</v>
      </c>
      <c r="SAB710" s="10" t="s">
        <v>223</v>
      </c>
      <c r="SAC710" s="10" t="s">
        <v>223</v>
      </c>
      <c r="SAD710" s="10" t="s">
        <v>223</v>
      </c>
      <c r="SAE710" s="10" t="s">
        <v>223</v>
      </c>
      <c r="SAF710" s="10" t="s">
        <v>223</v>
      </c>
      <c r="SAG710" s="10" t="s">
        <v>223</v>
      </c>
      <c r="SAH710" s="10" t="s">
        <v>223</v>
      </c>
      <c r="SAI710" s="10" t="s">
        <v>223</v>
      </c>
      <c r="SAJ710" s="10" t="s">
        <v>223</v>
      </c>
      <c r="SAK710" s="10" t="s">
        <v>223</v>
      </c>
      <c r="SAL710" s="10" t="s">
        <v>223</v>
      </c>
      <c r="SAM710" s="10" t="s">
        <v>223</v>
      </c>
      <c r="SAN710" s="10" t="s">
        <v>223</v>
      </c>
      <c r="SAO710" s="10" t="s">
        <v>223</v>
      </c>
      <c r="SAP710" s="10" t="s">
        <v>223</v>
      </c>
      <c r="SAQ710" s="10" t="s">
        <v>223</v>
      </c>
      <c r="SAR710" s="10" t="s">
        <v>223</v>
      </c>
      <c r="SAS710" s="10" t="s">
        <v>223</v>
      </c>
      <c r="SAT710" s="10" t="s">
        <v>223</v>
      </c>
      <c r="SAU710" s="10" t="s">
        <v>223</v>
      </c>
      <c r="SAV710" s="10" t="s">
        <v>223</v>
      </c>
      <c r="SAW710" s="10" t="s">
        <v>223</v>
      </c>
      <c r="SAX710" s="10" t="s">
        <v>223</v>
      </c>
      <c r="SAY710" s="10" t="s">
        <v>223</v>
      </c>
      <c r="SAZ710" s="10" t="s">
        <v>223</v>
      </c>
      <c r="SBA710" s="10" t="s">
        <v>223</v>
      </c>
      <c r="SBB710" s="10" t="s">
        <v>223</v>
      </c>
      <c r="SBC710" s="10" t="s">
        <v>223</v>
      </c>
      <c r="SBD710" s="10" t="s">
        <v>223</v>
      </c>
      <c r="SBE710" s="10" t="s">
        <v>223</v>
      </c>
      <c r="SBF710" s="10" t="s">
        <v>223</v>
      </c>
      <c r="SBG710" s="10" t="s">
        <v>223</v>
      </c>
      <c r="SBH710" s="10" t="s">
        <v>223</v>
      </c>
      <c r="SBI710" s="10" t="s">
        <v>223</v>
      </c>
      <c r="SBJ710" s="10" t="s">
        <v>223</v>
      </c>
      <c r="SBK710" s="10" t="s">
        <v>223</v>
      </c>
      <c r="SBL710" s="10" t="s">
        <v>223</v>
      </c>
      <c r="SBM710" s="10" t="s">
        <v>223</v>
      </c>
      <c r="SBN710" s="10" t="s">
        <v>223</v>
      </c>
      <c r="SBO710" s="10" t="s">
        <v>223</v>
      </c>
      <c r="SBP710" s="10" t="s">
        <v>223</v>
      </c>
      <c r="SBQ710" s="10" t="s">
        <v>223</v>
      </c>
      <c r="SBR710" s="10" t="s">
        <v>223</v>
      </c>
      <c r="SBS710" s="10" t="s">
        <v>223</v>
      </c>
      <c r="SBT710" s="10" t="s">
        <v>223</v>
      </c>
      <c r="SBU710" s="10" t="s">
        <v>223</v>
      </c>
      <c r="SBV710" s="10" t="s">
        <v>223</v>
      </c>
      <c r="SBW710" s="10" t="s">
        <v>223</v>
      </c>
      <c r="SBX710" s="10" t="s">
        <v>223</v>
      </c>
      <c r="SBY710" s="10" t="s">
        <v>223</v>
      </c>
      <c r="SBZ710" s="10" t="s">
        <v>223</v>
      </c>
      <c r="SCA710" s="10" t="s">
        <v>223</v>
      </c>
      <c r="SCB710" s="10" t="s">
        <v>223</v>
      </c>
      <c r="SCC710" s="10" t="s">
        <v>223</v>
      </c>
      <c r="SCD710" s="10" t="s">
        <v>223</v>
      </c>
      <c r="SCE710" s="10" t="s">
        <v>223</v>
      </c>
      <c r="SCF710" s="10" t="s">
        <v>223</v>
      </c>
      <c r="SCG710" s="10" t="s">
        <v>223</v>
      </c>
      <c r="SCH710" s="10" t="s">
        <v>223</v>
      </c>
      <c r="SCI710" s="10" t="s">
        <v>223</v>
      </c>
      <c r="SCJ710" s="10" t="s">
        <v>223</v>
      </c>
      <c r="SCK710" s="10" t="s">
        <v>223</v>
      </c>
      <c r="SCL710" s="10" t="s">
        <v>223</v>
      </c>
      <c r="SCM710" s="10" t="s">
        <v>223</v>
      </c>
      <c r="SCN710" s="10" t="s">
        <v>223</v>
      </c>
      <c r="SCO710" s="10" t="s">
        <v>223</v>
      </c>
      <c r="SCP710" s="10" t="s">
        <v>223</v>
      </c>
      <c r="SCQ710" s="10" t="s">
        <v>223</v>
      </c>
      <c r="SCR710" s="10" t="s">
        <v>223</v>
      </c>
      <c r="SCS710" s="10" t="s">
        <v>223</v>
      </c>
      <c r="SCT710" s="10" t="s">
        <v>223</v>
      </c>
      <c r="SCU710" s="10" t="s">
        <v>223</v>
      </c>
      <c r="SCV710" s="10" t="s">
        <v>223</v>
      </c>
      <c r="SCW710" s="10" t="s">
        <v>223</v>
      </c>
      <c r="SCX710" s="10" t="s">
        <v>223</v>
      </c>
      <c r="SCY710" s="10" t="s">
        <v>223</v>
      </c>
      <c r="SCZ710" s="10" t="s">
        <v>223</v>
      </c>
      <c r="SDA710" s="10" t="s">
        <v>223</v>
      </c>
      <c r="SDB710" s="10" t="s">
        <v>223</v>
      </c>
      <c r="SDC710" s="10" t="s">
        <v>223</v>
      </c>
      <c r="SDD710" s="10" t="s">
        <v>223</v>
      </c>
      <c r="SDE710" s="10" t="s">
        <v>223</v>
      </c>
      <c r="SDF710" s="10" t="s">
        <v>223</v>
      </c>
      <c r="SDG710" s="10" t="s">
        <v>223</v>
      </c>
      <c r="SDH710" s="10" t="s">
        <v>223</v>
      </c>
      <c r="SDI710" s="10" t="s">
        <v>223</v>
      </c>
      <c r="SDJ710" s="10" t="s">
        <v>223</v>
      </c>
      <c r="SDK710" s="10" t="s">
        <v>223</v>
      </c>
      <c r="SDL710" s="10" t="s">
        <v>223</v>
      </c>
      <c r="SDM710" s="10" t="s">
        <v>223</v>
      </c>
      <c r="SDN710" s="10" t="s">
        <v>223</v>
      </c>
      <c r="SDO710" s="10" t="s">
        <v>223</v>
      </c>
      <c r="SDP710" s="10" t="s">
        <v>223</v>
      </c>
      <c r="SDQ710" s="10" t="s">
        <v>223</v>
      </c>
      <c r="SDR710" s="10" t="s">
        <v>223</v>
      </c>
      <c r="SDS710" s="10" t="s">
        <v>223</v>
      </c>
      <c r="SDT710" s="10" t="s">
        <v>223</v>
      </c>
      <c r="SDU710" s="10" t="s">
        <v>223</v>
      </c>
      <c r="SDV710" s="10" t="s">
        <v>223</v>
      </c>
      <c r="SDW710" s="10" t="s">
        <v>223</v>
      </c>
      <c r="SDX710" s="10" t="s">
        <v>223</v>
      </c>
      <c r="SDY710" s="10" t="s">
        <v>223</v>
      </c>
      <c r="SDZ710" s="10" t="s">
        <v>223</v>
      </c>
      <c r="SEA710" s="10" t="s">
        <v>223</v>
      </c>
      <c r="SEB710" s="10" t="s">
        <v>223</v>
      </c>
      <c r="SEC710" s="10" t="s">
        <v>223</v>
      </c>
      <c r="SED710" s="10" t="s">
        <v>223</v>
      </c>
      <c r="SEE710" s="10" t="s">
        <v>223</v>
      </c>
      <c r="SEF710" s="10" t="s">
        <v>223</v>
      </c>
      <c r="SEG710" s="10" t="s">
        <v>223</v>
      </c>
      <c r="SEH710" s="10" t="s">
        <v>223</v>
      </c>
      <c r="SEI710" s="10" t="s">
        <v>223</v>
      </c>
      <c r="SEJ710" s="10" t="s">
        <v>223</v>
      </c>
      <c r="SEK710" s="10" t="s">
        <v>223</v>
      </c>
      <c r="SEL710" s="10" t="s">
        <v>223</v>
      </c>
      <c r="SEM710" s="10" t="s">
        <v>223</v>
      </c>
      <c r="SEN710" s="10" t="s">
        <v>223</v>
      </c>
      <c r="SEO710" s="10" t="s">
        <v>223</v>
      </c>
      <c r="SEP710" s="10" t="s">
        <v>223</v>
      </c>
      <c r="SEQ710" s="10" t="s">
        <v>223</v>
      </c>
      <c r="SER710" s="10" t="s">
        <v>223</v>
      </c>
      <c r="SES710" s="10" t="s">
        <v>223</v>
      </c>
      <c r="SET710" s="10" t="s">
        <v>223</v>
      </c>
      <c r="SEU710" s="10" t="s">
        <v>223</v>
      </c>
      <c r="SEV710" s="10" t="s">
        <v>223</v>
      </c>
      <c r="SEW710" s="10" t="s">
        <v>223</v>
      </c>
      <c r="SEX710" s="10" t="s">
        <v>223</v>
      </c>
      <c r="SEY710" s="10" t="s">
        <v>223</v>
      </c>
      <c r="SEZ710" s="10" t="s">
        <v>223</v>
      </c>
      <c r="SFA710" s="10" t="s">
        <v>223</v>
      </c>
      <c r="SFB710" s="10" t="s">
        <v>223</v>
      </c>
      <c r="SFC710" s="10" t="s">
        <v>223</v>
      </c>
      <c r="SFD710" s="10" t="s">
        <v>223</v>
      </c>
      <c r="SFE710" s="10" t="s">
        <v>223</v>
      </c>
      <c r="SFF710" s="10" t="s">
        <v>223</v>
      </c>
      <c r="SFG710" s="10" t="s">
        <v>223</v>
      </c>
      <c r="SFH710" s="10" t="s">
        <v>223</v>
      </c>
      <c r="SFI710" s="10" t="s">
        <v>223</v>
      </c>
      <c r="SFJ710" s="10" t="s">
        <v>223</v>
      </c>
      <c r="SFK710" s="10" t="s">
        <v>223</v>
      </c>
      <c r="SFL710" s="10" t="s">
        <v>223</v>
      </c>
      <c r="SFM710" s="10" t="s">
        <v>223</v>
      </c>
      <c r="SFN710" s="10" t="s">
        <v>223</v>
      </c>
      <c r="SFO710" s="10" t="s">
        <v>223</v>
      </c>
      <c r="SFP710" s="10" t="s">
        <v>223</v>
      </c>
      <c r="SFQ710" s="10" t="s">
        <v>223</v>
      </c>
      <c r="SFR710" s="10" t="s">
        <v>223</v>
      </c>
      <c r="SFS710" s="10" t="s">
        <v>223</v>
      </c>
      <c r="SFT710" s="10" t="s">
        <v>223</v>
      </c>
      <c r="SFU710" s="10" t="s">
        <v>223</v>
      </c>
      <c r="SFV710" s="10" t="s">
        <v>223</v>
      </c>
      <c r="SFW710" s="10" t="s">
        <v>223</v>
      </c>
      <c r="SFX710" s="10" t="s">
        <v>223</v>
      </c>
      <c r="SFY710" s="10" t="s">
        <v>223</v>
      </c>
      <c r="SFZ710" s="10" t="s">
        <v>223</v>
      </c>
      <c r="SGA710" s="10" t="s">
        <v>223</v>
      </c>
      <c r="SGB710" s="10" t="s">
        <v>223</v>
      </c>
      <c r="SGC710" s="10" t="s">
        <v>223</v>
      </c>
      <c r="SGD710" s="10" t="s">
        <v>223</v>
      </c>
      <c r="SGE710" s="10" t="s">
        <v>223</v>
      </c>
      <c r="SGF710" s="10" t="s">
        <v>223</v>
      </c>
      <c r="SGG710" s="10" t="s">
        <v>223</v>
      </c>
      <c r="SGH710" s="10" t="s">
        <v>223</v>
      </c>
      <c r="SGI710" s="10" t="s">
        <v>223</v>
      </c>
      <c r="SGJ710" s="10" t="s">
        <v>223</v>
      </c>
      <c r="SGK710" s="10" t="s">
        <v>223</v>
      </c>
      <c r="SGL710" s="10" t="s">
        <v>223</v>
      </c>
      <c r="SGM710" s="10" t="s">
        <v>223</v>
      </c>
      <c r="SGN710" s="10" t="s">
        <v>223</v>
      </c>
      <c r="SGO710" s="10" t="s">
        <v>223</v>
      </c>
      <c r="SGP710" s="10" t="s">
        <v>223</v>
      </c>
      <c r="SGQ710" s="10" t="s">
        <v>223</v>
      </c>
      <c r="SGR710" s="10" t="s">
        <v>223</v>
      </c>
      <c r="SGS710" s="10" t="s">
        <v>223</v>
      </c>
      <c r="SGT710" s="10" t="s">
        <v>223</v>
      </c>
      <c r="SGU710" s="10" t="s">
        <v>223</v>
      </c>
      <c r="SGV710" s="10" t="s">
        <v>223</v>
      </c>
      <c r="SGW710" s="10" t="s">
        <v>223</v>
      </c>
      <c r="SGX710" s="10" t="s">
        <v>223</v>
      </c>
      <c r="SGY710" s="10" t="s">
        <v>223</v>
      </c>
      <c r="SGZ710" s="10" t="s">
        <v>223</v>
      </c>
      <c r="SHA710" s="10" t="s">
        <v>223</v>
      </c>
      <c r="SHB710" s="10" t="s">
        <v>223</v>
      </c>
      <c r="SHC710" s="10" t="s">
        <v>223</v>
      </c>
      <c r="SHD710" s="10" t="s">
        <v>223</v>
      </c>
      <c r="SHE710" s="10" t="s">
        <v>223</v>
      </c>
      <c r="SHF710" s="10" t="s">
        <v>223</v>
      </c>
      <c r="SHG710" s="10" t="s">
        <v>223</v>
      </c>
      <c r="SHH710" s="10" t="s">
        <v>223</v>
      </c>
      <c r="SHI710" s="10" t="s">
        <v>223</v>
      </c>
      <c r="SHJ710" s="10" t="s">
        <v>223</v>
      </c>
      <c r="SHK710" s="10" t="s">
        <v>223</v>
      </c>
      <c r="SHL710" s="10" t="s">
        <v>223</v>
      </c>
      <c r="SHM710" s="10" t="s">
        <v>223</v>
      </c>
      <c r="SHN710" s="10" t="s">
        <v>223</v>
      </c>
      <c r="SHO710" s="10" t="s">
        <v>223</v>
      </c>
      <c r="SHP710" s="10" t="s">
        <v>223</v>
      </c>
      <c r="SHQ710" s="10" t="s">
        <v>223</v>
      </c>
      <c r="SHR710" s="10" t="s">
        <v>223</v>
      </c>
      <c r="SHS710" s="10" t="s">
        <v>223</v>
      </c>
      <c r="SHT710" s="10" t="s">
        <v>223</v>
      </c>
      <c r="SHU710" s="10" t="s">
        <v>223</v>
      </c>
      <c r="SHV710" s="10" t="s">
        <v>223</v>
      </c>
      <c r="SHW710" s="10" t="s">
        <v>223</v>
      </c>
      <c r="SHX710" s="10" t="s">
        <v>223</v>
      </c>
      <c r="SHY710" s="10" t="s">
        <v>223</v>
      </c>
      <c r="SHZ710" s="10" t="s">
        <v>223</v>
      </c>
      <c r="SIA710" s="10" t="s">
        <v>223</v>
      </c>
      <c r="SIB710" s="10" t="s">
        <v>223</v>
      </c>
      <c r="SIC710" s="10" t="s">
        <v>223</v>
      </c>
      <c r="SID710" s="10" t="s">
        <v>223</v>
      </c>
      <c r="SIE710" s="10" t="s">
        <v>223</v>
      </c>
      <c r="SIF710" s="10" t="s">
        <v>223</v>
      </c>
      <c r="SIG710" s="10" t="s">
        <v>223</v>
      </c>
      <c r="SIH710" s="10" t="s">
        <v>223</v>
      </c>
      <c r="SII710" s="10" t="s">
        <v>223</v>
      </c>
      <c r="SIJ710" s="10" t="s">
        <v>223</v>
      </c>
      <c r="SIK710" s="10" t="s">
        <v>223</v>
      </c>
      <c r="SIL710" s="10" t="s">
        <v>223</v>
      </c>
      <c r="SIM710" s="10" t="s">
        <v>223</v>
      </c>
      <c r="SIN710" s="10" t="s">
        <v>223</v>
      </c>
      <c r="SIO710" s="10" t="s">
        <v>223</v>
      </c>
      <c r="SIP710" s="10" t="s">
        <v>223</v>
      </c>
      <c r="SIQ710" s="10" t="s">
        <v>223</v>
      </c>
      <c r="SIR710" s="10" t="s">
        <v>223</v>
      </c>
      <c r="SIS710" s="10" t="s">
        <v>223</v>
      </c>
      <c r="SIT710" s="10" t="s">
        <v>223</v>
      </c>
      <c r="SIU710" s="10" t="s">
        <v>223</v>
      </c>
      <c r="SIV710" s="10" t="s">
        <v>223</v>
      </c>
      <c r="SIW710" s="10" t="s">
        <v>223</v>
      </c>
      <c r="SIX710" s="10" t="s">
        <v>223</v>
      </c>
      <c r="SIY710" s="10" t="s">
        <v>223</v>
      </c>
      <c r="SIZ710" s="10" t="s">
        <v>223</v>
      </c>
      <c r="SJA710" s="10" t="s">
        <v>223</v>
      </c>
      <c r="SJB710" s="10" t="s">
        <v>223</v>
      </c>
      <c r="SJC710" s="10" t="s">
        <v>223</v>
      </c>
      <c r="SJD710" s="10" t="s">
        <v>223</v>
      </c>
      <c r="SJE710" s="10" t="s">
        <v>223</v>
      </c>
      <c r="SJF710" s="10" t="s">
        <v>223</v>
      </c>
      <c r="SJG710" s="10" t="s">
        <v>223</v>
      </c>
      <c r="SJH710" s="10" t="s">
        <v>223</v>
      </c>
      <c r="SJI710" s="10" t="s">
        <v>223</v>
      </c>
      <c r="SJJ710" s="10" t="s">
        <v>223</v>
      </c>
      <c r="SJK710" s="10" t="s">
        <v>223</v>
      </c>
      <c r="SJL710" s="10" t="s">
        <v>223</v>
      </c>
      <c r="SJM710" s="10" t="s">
        <v>223</v>
      </c>
      <c r="SJN710" s="10" t="s">
        <v>223</v>
      </c>
      <c r="SJO710" s="10" t="s">
        <v>223</v>
      </c>
      <c r="SJP710" s="10" t="s">
        <v>223</v>
      </c>
      <c r="SJQ710" s="10" t="s">
        <v>223</v>
      </c>
      <c r="SJR710" s="10" t="s">
        <v>223</v>
      </c>
      <c r="SJS710" s="10" t="s">
        <v>223</v>
      </c>
      <c r="SJT710" s="10" t="s">
        <v>223</v>
      </c>
      <c r="SJU710" s="10" t="s">
        <v>223</v>
      </c>
      <c r="SJV710" s="10" t="s">
        <v>223</v>
      </c>
      <c r="SJW710" s="10" t="s">
        <v>223</v>
      </c>
      <c r="SJX710" s="10" t="s">
        <v>223</v>
      </c>
      <c r="SJY710" s="10" t="s">
        <v>223</v>
      </c>
      <c r="SJZ710" s="10" t="s">
        <v>223</v>
      </c>
      <c r="SKA710" s="10" t="s">
        <v>223</v>
      </c>
      <c r="SKB710" s="10" t="s">
        <v>223</v>
      </c>
      <c r="SKC710" s="10" t="s">
        <v>223</v>
      </c>
      <c r="SKD710" s="10" t="s">
        <v>223</v>
      </c>
      <c r="SKE710" s="10" t="s">
        <v>223</v>
      </c>
      <c r="SKF710" s="10" t="s">
        <v>223</v>
      </c>
      <c r="SKG710" s="10" t="s">
        <v>223</v>
      </c>
      <c r="SKH710" s="10" t="s">
        <v>223</v>
      </c>
      <c r="SKI710" s="10" t="s">
        <v>223</v>
      </c>
      <c r="SKJ710" s="10" t="s">
        <v>223</v>
      </c>
      <c r="SKK710" s="10" t="s">
        <v>223</v>
      </c>
      <c r="SKL710" s="10" t="s">
        <v>223</v>
      </c>
      <c r="SKM710" s="10" t="s">
        <v>223</v>
      </c>
      <c r="SKN710" s="10" t="s">
        <v>223</v>
      </c>
      <c r="SKO710" s="10" t="s">
        <v>223</v>
      </c>
      <c r="SKP710" s="10" t="s">
        <v>223</v>
      </c>
      <c r="SKQ710" s="10" t="s">
        <v>223</v>
      </c>
      <c r="SKR710" s="10" t="s">
        <v>223</v>
      </c>
      <c r="SKS710" s="10" t="s">
        <v>223</v>
      </c>
      <c r="SKT710" s="10" t="s">
        <v>223</v>
      </c>
      <c r="SKU710" s="10" t="s">
        <v>223</v>
      </c>
      <c r="SKV710" s="10" t="s">
        <v>223</v>
      </c>
      <c r="SKW710" s="10" t="s">
        <v>223</v>
      </c>
      <c r="SKX710" s="10" t="s">
        <v>223</v>
      </c>
      <c r="SKY710" s="10" t="s">
        <v>223</v>
      </c>
      <c r="SKZ710" s="10" t="s">
        <v>223</v>
      </c>
      <c r="SLA710" s="10" t="s">
        <v>223</v>
      </c>
      <c r="SLB710" s="10" t="s">
        <v>223</v>
      </c>
      <c r="SLC710" s="10" t="s">
        <v>223</v>
      </c>
      <c r="SLD710" s="10" t="s">
        <v>223</v>
      </c>
      <c r="SLE710" s="10" t="s">
        <v>223</v>
      </c>
      <c r="SLF710" s="10" t="s">
        <v>223</v>
      </c>
      <c r="SLG710" s="10" t="s">
        <v>223</v>
      </c>
      <c r="SLH710" s="10" t="s">
        <v>223</v>
      </c>
      <c r="SLI710" s="10" t="s">
        <v>223</v>
      </c>
      <c r="SLJ710" s="10" t="s">
        <v>223</v>
      </c>
      <c r="SLK710" s="10" t="s">
        <v>223</v>
      </c>
      <c r="SLL710" s="10" t="s">
        <v>223</v>
      </c>
      <c r="SLM710" s="10" t="s">
        <v>223</v>
      </c>
      <c r="SLN710" s="10" t="s">
        <v>223</v>
      </c>
      <c r="SLO710" s="10" t="s">
        <v>223</v>
      </c>
      <c r="SLP710" s="10" t="s">
        <v>223</v>
      </c>
      <c r="SLQ710" s="10" t="s">
        <v>223</v>
      </c>
      <c r="SLR710" s="10" t="s">
        <v>223</v>
      </c>
      <c r="SLS710" s="10" t="s">
        <v>223</v>
      </c>
      <c r="SLT710" s="10" t="s">
        <v>223</v>
      </c>
      <c r="SLU710" s="10" t="s">
        <v>223</v>
      </c>
      <c r="SLV710" s="10" t="s">
        <v>223</v>
      </c>
      <c r="SLW710" s="10" t="s">
        <v>223</v>
      </c>
      <c r="SLX710" s="10" t="s">
        <v>223</v>
      </c>
      <c r="SLY710" s="10" t="s">
        <v>223</v>
      </c>
      <c r="SLZ710" s="10" t="s">
        <v>223</v>
      </c>
      <c r="SMA710" s="10" t="s">
        <v>223</v>
      </c>
      <c r="SMB710" s="10" t="s">
        <v>223</v>
      </c>
      <c r="SMC710" s="10" t="s">
        <v>223</v>
      </c>
      <c r="SMD710" s="10" t="s">
        <v>223</v>
      </c>
      <c r="SME710" s="10" t="s">
        <v>223</v>
      </c>
      <c r="SMF710" s="10" t="s">
        <v>223</v>
      </c>
      <c r="SMG710" s="10" t="s">
        <v>223</v>
      </c>
      <c r="SMH710" s="10" t="s">
        <v>223</v>
      </c>
      <c r="SMI710" s="10" t="s">
        <v>223</v>
      </c>
      <c r="SMJ710" s="10" t="s">
        <v>223</v>
      </c>
      <c r="SMK710" s="10" t="s">
        <v>223</v>
      </c>
      <c r="SML710" s="10" t="s">
        <v>223</v>
      </c>
      <c r="SMM710" s="10" t="s">
        <v>223</v>
      </c>
      <c r="SMN710" s="10" t="s">
        <v>223</v>
      </c>
      <c r="SMO710" s="10" t="s">
        <v>223</v>
      </c>
      <c r="SMP710" s="10" t="s">
        <v>223</v>
      </c>
      <c r="SMQ710" s="10" t="s">
        <v>223</v>
      </c>
      <c r="SMR710" s="10" t="s">
        <v>223</v>
      </c>
      <c r="SMS710" s="10" t="s">
        <v>223</v>
      </c>
      <c r="SMT710" s="10" t="s">
        <v>223</v>
      </c>
      <c r="SMU710" s="10" t="s">
        <v>223</v>
      </c>
      <c r="SMV710" s="10" t="s">
        <v>223</v>
      </c>
      <c r="SMW710" s="10" t="s">
        <v>223</v>
      </c>
      <c r="SMX710" s="10" t="s">
        <v>223</v>
      </c>
      <c r="SMY710" s="10" t="s">
        <v>223</v>
      </c>
      <c r="SMZ710" s="10" t="s">
        <v>223</v>
      </c>
      <c r="SNA710" s="10" t="s">
        <v>223</v>
      </c>
      <c r="SNB710" s="10" t="s">
        <v>223</v>
      </c>
      <c r="SNC710" s="10" t="s">
        <v>223</v>
      </c>
      <c r="SND710" s="10" t="s">
        <v>223</v>
      </c>
      <c r="SNE710" s="10" t="s">
        <v>223</v>
      </c>
      <c r="SNF710" s="10" t="s">
        <v>223</v>
      </c>
      <c r="SNG710" s="10" t="s">
        <v>223</v>
      </c>
      <c r="SNH710" s="10" t="s">
        <v>223</v>
      </c>
      <c r="SNI710" s="10" t="s">
        <v>223</v>
      </c>
      <c r="SNJ710" s="10" t="s">
        <v>223</v>
      </c>
      <c r="SNK710" s="10" t="s">
        <v>223</v>
      </c>
      <c r="SNL710" s="10" t="s">
        <v>223</v>
      </c>
      <c r="SNM710" s="10" t="s">
        <v>223</v>
      </c>
      <c r="SNN710" s="10" t="s">
        <v>223</v>
      </c>
      <c r="SNO710" s="10" t="s">
        <v>223</v>
      </c>
      <c r="SNP710" s="10" t="s">
        <v>223</v>
      </c>
      <c r="SNQ710" s="10" t="s">
        <v>223</v>
      </c>
      <c r="SNR710" s="10" t="s">
        <v>223</v>
      </c>
      <c r="SNS710" s="10" t="s">
        <v>223</v>
      </c>
      <c r="SNT710" s="10" t="s">
        <v>223</v>
      </c>
      <c r="SNU710" s="10" t="s">
        <v>223</v>
      </c>
      <c r="SNV710" s="10" t="s">
        <v>223</v>
      </c>
      <c r="SNW710" s="10" t="s">
        <v>223</v>
      </c>
      <c r="SNX710" s="10" t="s">
        <v>223</v>
      </c>
      <c r="SNY710" s="10" t="s">
        <v>223</v>
      </c>
      <c r="SNZ710" s="10" t="s">
        <v>223</v>
      </c>
      <c r="SOA710" s="10" t="s">
        <v>223</v>
      </c>
      <c r="SOB710" s="10" t="s">
        <v>223</v>
      </c>
      <c r="SOC710" s="10" t="s">
        <v>223</v>
      </c>
      <c r="SOD710" s="10" t="s">
        <v>223</v>
      </c>
      <c r="SOE710" s="10" t="s">
        <v>223</v>
      </c>
      <c r="SOF710" s="10" t="s">
        <v>223</v>
      </c>
      <c r="SOG710" s="10" t="s">
        <v>223</v>
      </c>
      <c r="SOH710" s="10" t="s">
        <v>223</v>
      </c>
      <c r="SOI710" s="10" t="s">
        <v>223</v>
      </c>
      <c r="SOJ710" s="10" t="s">
        <v>223</v>
      </c>
      <c r="SOK710" s="10" t="s">
        <v>223</v>
      </c>
      <c r="SOL710" s="10" t="s">
        <v>223</v>
      </c>
      <c r="SOM710" s="10" t="s">
        <v>223</v>
      </c>
      <c r="SON710" s="10" t="s">
        <v>223</v>
      </c>
      <c r="SOO710" s="10" t="s">
        <v>223</v>
      </c>
      <c r="SOP710" s="10" t="s">
        <v>223</v>
      </c>
      <c r="SOQ710" s="10" t="s">
        <v>223</v>
      </c>
      <c r="SOR710" s="10" t="s">
        <v>223</v>
      </c>
      <c r="SOS710" s="10" t="s">
        <v>223</v>
      </c>
      <c r="SOT710" s="10" t="s">
        <v>223</v>
      </c>
      <c r="SOU710" s="10" t="s">
        <v>223</v>
      </c>
      <c r="SOV710" s="10" t="s">
        <v>223</v>
      </c>
      <c r="SOW710" s="10" t="s">
        <v>223</v>
      </c>
      <c r="SOX710" s="10" t="s">
        <v>223</v>
      </c>
      <c r="SOY710" s="10" t="s">
        <v>223</v>
      </c>
      <c r="SOZ710" s="10" t="s">
        <v>223</v>
      </c>
      <c r="SPA710" s="10" t="s">
        <v>223</v>
      </c>
      <c r="SPB710" s="10" t="s">
        <v>223</v>
      </c>
      <c r="SPC710" s="10" t="s">
        <v>223</v>
      </c>
      <c r="SPD710" s="10" t="s">
        <v>223</v>
      </c>
      <c r="SPE710" s="10" t="s">
        <v>223</v>
      </c>
      <c r="SPF710" s="10" t="s">
        <v>223</v>
      </c>
      <c r="SPG710" s="10" t="s">
        <v>223</v>
      </c>
      <c r="SPH710" s="10" t="s">
        <v>223</v>
      </c>
      <c r="SPI710" s="10" t="s">
        <v>223</v>
      </c>
      <c r="SPJ710" s="10" t="s">
        <v>223</v>
      </c>
      <c r="SPK710" s="10" t="s">
        <v>223</v>
      </c>
      <c r="SPL710" s="10" t="s">
        <v>223</v>
      </c>
      <c r="SPM710" s="10" t="s">
        <v>223</v>
      </c>
      <c r="SPN710" s="10" t="s">
        <v>223</v>
      </c>
      <c r="SPO710" s="10" t="s">
        <v>223</v>
      </c>
      <c r="SPP710" s="10" t="s">
        <v>223</v>
      </c>
      <c r="SPQ710" s="10" t="s">
        <v>223</v>
      </c>
      <c r="SPR710" s="10" t="s">
        <v>223</v>
      </c>
      <c r="SPS710" s="10" t="s">
        <v>223</v>
      </c>
      <c r="SPT710" s="10" t="s">
        <v>223</v>
      </c>
      <c r="SPU710" s="10" t="s">
        <v>223</v>
      </c>
      <c r="SPV710" s="10" t="s">
        <v>223</v>
      </c>
      <c r="SPW710" s="10" t="s">
        <v>223</v>
      </c>
      <c r="SPX710" s="10" t="s">
        <v>223</v>
      </c>
      <c r="SPY710" s="10" t="s">
        <v>223</v>
      </c>
      <c r="SPZ710" s="10" t="s">
        <v>223</v>
      </c>
      <c r="SQA710" s="10" t="s">
        <v>223</v>
      </c>
      <c r="SQB710" s="10" t="s">
        <v>223</v>
      </c>
      <c r="SQC710" s="10" t="s">
        <v>223</v>
      </c>
      <c r="SQD710" s="10" t="s">
        <v>223</v>
      </c>
      <c r="SQE710" s="10" t="s">
        <v>223</v>
      </c>
      <c r="SQF710" s="10" t="s">
        <v>223</v>
      </c>
      <c r="SQG710" s="10" t="s">
        <v>223</v>
      </c>
      <c r="SQH710" s="10" t="s">
        <v>223</v>
      </c>
      <c r="SQI710" s="10" t="s">
        <v>223</v>
      </c>
      <c r="SQJ710" s="10" t="s">
        <v>223</v>
      </c>
      <c r="SQK710" s="10" t="s">
        <v>223</v>
      </c>
      <c r="SQL710" s="10" t="s">
        <v>223</v>
      </c>
      <c r="SQM710" s="10" t="s">
        <v>223</v>
      </c>
      <c r="SQN710" s="10" t="s">
        <v>223</v>
      </c>
      <c r="SQO710" s="10" t="s">
        <v>223</v>
      </c>
      <c r="SQP710" s="10" t="s">
        <v>223</v>
      </c>
      <c r="SQQ710" s="10" t="s">
        <v>223</v>
      </c>
      <c r="SQR710" s="10" t="s">
        <v>223</v>
      </c>
      <c r="SQS710" s="10" t="s">
        <v>223</v>
      </c>
      <c r="SQT710" s="10" t="s">
        <v>223</v>
      </c>
      <c r="SQU710" s="10" t="s">
        <v>223</v>
      </c>
      <c r="SQV710" s="10" t="s">
        <v>223</v>
      </c>
      <c r="SQW710" s="10" t="s">
        <v>223</v>
      </c>
      <c r="SQX710" s="10" t="s">
        <v>223</v>
      </c>
      <c r="SQY710" s="10" t="s">
        <v>223</v>
      </c>
      <c r="SQZ710" s="10" t="s">
        <v>223</v>
      </c>
      <c r="SRA710" s="10" t="s">
        <v>223</v>
      </c>
      <c r="SRB710" s="10" t="s">
        <v>223</v>
      </c>
      <c r="SRC710" s="10" t="s">
        <v>223</v>
      </c>
      <c r="SRD710" s="10" t="s">
        <v>223</v>
      </c>
      <c r="SRE710" s="10" t="s">
        <v>223</v>
      </c>
      <c r="SRF710" s="10" t="s">
        <v>223</v>
      </c>
      <c r="SRG710" s="10" t="s">
        <v>223</v>
      </c>
      <c r="SRH710" s="10" t="s">
        <v>223</v>
      </c>
      <c r="SRI710" s="10" t="s">
        <v>223</v>
      </c>
      <c r="SRJ710" s="10" t="s">
        <v>223</v>
      </c>
      <c r="SRK710" s="10" t="s">
        <v>223</v>
      </c>
      <c r="SRL710" s="10" t="s">
        <v>223</v>
      </c>
      <c r="SRM710" s="10" t="s">
        <v>223</v>
      </c>
      <c r="SRN710" s="10" t="s">
        <v>223</v>
      </c>
      <c r="SRO710" s="10" t="s">
        <v>223</v>
      </c>
      <c r="SRP710" s="10" t="s">
        <v>223</v>
      </c>
      <c r="SRQ710" s="10" t="s">
        <v>223</v>
      </c>
      <c r="SRR710" s="10" t="s">
        <v>223</v>
      </c>
      <c r="SRS710" s="10" t="s">
        <v>223</v>
      </c>
      <c r="SRT710" s="10" t="s">
        <v>223</v>
      </c>
      <c r="SRU710" s="10" t="s">
        <v>223</v>
      </c>
      <c r="SRV710" s="10" t="s">
        <v>223</v>
      </c>
      <c r="SRW710" s="10" t="s">
        <v>223</v>
      </c>
      <c r="SRX710" s="10" t="s">
        <v>223</v>
      </c>
      <c r="SRY710" s="10" t="s">
        <v>223</v>
      </c>
      <c r="SRZ710" s="10" t="s">
        <v>223</v>
      </c>
      <c r="SSA710" s="10" t="s">
        <v>223</v>
      </c>
      <c r="SSB710" s="10" t="s">
        <v>223</v>
      </c>
      <c r="SSC710" s="10" t="s">
        <v>223</v>
      </c>
      <c r="SSD710" s="10" t="s">
        <v>223</v>
      </c>
      <c r="SSE710" s="10" t="s">
        <v>223</v>
      </c>
      <c r="SSF710" s="10" t="s">
        <v>223</v>
      </c>
      <c r="SSG710" s="10" t="s">
        <v>223</v>
      </c>
      <c r="SSH710" s="10" t="s">
        <v>223</v>
      </c>
      <c r="SSI710" s="10" t="s">
        <v>223</v>
      </c>
      <c r="SSJ710" s="10" t="s">
        <v>223</v>
      </c>
      <c r="SSK710" s="10" t="s">
        <v>223</v>
      </c>
      <c r="SSL710" s="10" t="s">
        <v>223</v>
      </c>
      <c r="SSM710" s="10" t="s">
        <v>223</v>
      </c>
      <c r="SSN710" s="10" t="s">
        <v>223</v>
      </c>
      <c r="SSO710" s="10" t="s">
        <v>223</v>
      </c>
      <c r="SSP710" s="10" t="s">
        <v>223</v>
      </c>
      <c r="SSQ710" s="10" t="s">
        <v>223</v>
      </c>
      <c r="SSR710" s="10" t="s">
        <v>223</v>
      </c>
      <c r="SSS710" s="10" t="s">
        <v>223</v>
      </c>
      <c r="SST710" s="10" t="s">
        <v>223</v>
      </c>
      <c r="SSU710" s="10" t="s">
        <v>223</v>
      </c>
      <c r="SSV710" s="10" t="s">
        <v>223</v>
      </c>
      <c r="SSW710" s="10" t="s">
        <v>223</v>
      </c>
      <c r="SSX710" s="10" t="s">
        <v>223</v>
      </c>
      <c r="SSY710" s="10" t="s">
        <v>223</v>
      </c>
      <c r="SSZ710" s="10" t="s">
        <v>223</v>
      </c>
      <c r="STA710" s="10" t="s">
        <v>223</v>
      </c>
      <c r="STB710" s="10" t="s">
        <v>223</v>
      </c>
      <c r="STC710" s="10" t="s">
        <v>223</v>
      </c>
      <c r="STD710" s="10" t="s">
        <v>223</v>
      </c>
      <c r="STE710" s="10" t="s">
        <v>223</v>
      </c>
      <c r="STF710" s="10" t="s">
        <v>223</v>
      </c>
      <c r="STG710" s="10" t="s">
        <v>223</v>
      </c>
      <c r="STH710" s="10" t="s">
        <v>223</v>
      </c>
      <c r="STI710" s="10" t="s">
        <v>223</v>
      </c>
      <c r="STJ710" s="10" t="s">
        <v>223</v>
      </c>
      <c r="STK710" s="10" t="s">
        <v>223</v>
      </c>
      <c r="STL710" s="10" t="s">
        <v>223</v>
      </c>
      <c r="STM710" s="10" t="s">
        <v>223</v>
      </c>
      <c r="STN710" s="10" t="s">
        <v>223</v>
      </c>
      <c r="STO710" s="10" t="s">
        <v>223</v>
      </c>
      <c r="STP710" s="10" t="s">
        <v>223</v>
      </c>
      <c r="STQ710" s="10" t="s">
        <v>223</v>
      </c>
      <c r="STR710" s="10" t="s">
        <v>223</v>
      </c>
      <c r="STS710" s="10" t="s">
        <v>223</v>
      </c>
      <c r="STT710" s="10" t="s">
        <v>223</v>
      </c>
      <c r="STU710" s="10" t="s">
        <v>223</v>
      </c>
      <c r="STV710" s="10" t="s">
        <v>223</v>
      </c>
      <c r="STW710" s="10" t="s">
        <v>223</v>
      </c>
      <c r="STX710" s="10" t="s">
        <v>223</v>
      </c>
      <c r="STY710" s="10" t="s">
        <v>223</v>
      </c>
      <c r="STZ710" s="10" t="s">
        <v>223</v>
      </c>
      <c r="SUA710" s="10" t="s">
        <v>223</v>
      </c>
      <c r="SUB710" s="10" t="s">
        <v>223</v>
      </c>
      <c r="SUC710" s="10" t="s">
        <v>223</v>
      </c>
      <c r="SUD710" s="10" t="s">
        <v>223</v>
      </c>
      <c r="SUE710" s="10" t="s">
        <v>223</v>
      </c>
      <c r="SUF710" s="10" t="s">
        <v>223</v>
      </c>
      <c r="SUG710" s="10" t="s">
        <v>223</v>
      </c>
      <c r="SUH710" s="10" t="s">
        <v>223</v>
      </c>
      <c r="SUI710" s="10" t="s">
        <v>223</v>
      </c>
      <c r="SUJ710" s="10" t="s">
        <v>223</v>
      </c>
      <c r="SUK710" s="10" t="s">
        <v>223</v>
      </c>
      <c r="SUL710" s="10" t="s">
        <v>223</v>
      </c>
      <c r="SUM710" s="10" t="s">
        <v>223</v>
      </c>
      <c r="SUN710" s="10" t="s">
        <v>223</v>
      </c>
      <c r="SUO710" s="10" t="s">
        <v>223</v>
      </c>
      <c r="SUP710" s="10" t="s">
        <v>223</v>
      </c>
      <c r="SUQ710" s="10" t="s">
        <v>223</v>
      </c>
      <c r="SUR710" s="10" t="s">
        <v>223</v>
      </c>
      <c r="SUS710" s="10" t="s">
        <v>223</v>
      </c>
      <c r="SUT710" s="10" t="s">
        <v>223</v>
      </c>
      <c r="SUU710" s="10" t="s">
        <v>223</v>
      </c>
      <c r="SUV710" s="10" t="s">
        <v>223</v>
      </c>
      <c r="SUW710" s="10" t="s">
        <v>223</v>
      </c>
      <c r="SUX710" s="10" t="s">
        <v>223</v>
      </c>
      <c r="SUY710" s="10" t="s">
        <v>223</v>
      </c>
      <c r="SUZ710" s="10" t="s">
        <v>223</v>
      </c>
      <c r="SVA710" s="10" t="s">
        <v>223</v>
      </c>
      <c r="SVB710" s="10" t="s">
        <v>223</v>
      </c>
      <c r="SVC710" s="10" t="s">
        <v>223</v>
      </c>
      <c r="SVD710" s="10" t="s">
        <v>223</v>
      </c>
      <c r="SVE710" s="10" t="s">
        <v>223</v>
      </c>
      <c r="SVF710" s="10" t="s">
        <v>223</v>
      </c>
      <c r="SVG710" s="10" t="s">
        <v>223</v>
      </c>
      <c r="SVH710" s="10" t="s">
        <v>223</v>
      </c>
      <c r="SVI710" s="10" t="s">
        <v>223</v>
      </c>
      <c r="SVJ710" s="10" t="s">
        <v>223</v>
      </c>
      <c r="SVK710" s="10" t="s">
        <v>223</v>
      </c>
      <c r="SVL710" s="10" t="s">
        <v>223</v>
      </c>
      <c r="SVM710" s="10" t="s">
        <v>223</v>
      </c>
      <c r="SVN710" s="10" t="s">
        <v>223</v>
      </c>
      <c r="SVO710" s="10" t="s">
        <v>223</v>
      </c>
      <c r="SVP710" s="10" t="s">
        <v>223</v>
      </c>
      <c r="SVQ710" s="10" t="s">
        <v>223</v>
      </c>
      <c r="SVR710" s="10" t="s">
        <v>223</v>
      </c>
      <c r="SVS710" s="10" t="s">
        <v>223</v>
      </c>
      <c r="SVT710" s="10" t="s">
        <v>223</v>
      </c>
      <c r="SVU710" s="10" t="s">
        <v>223</v>
      </c>
      <c r="SVV710" s="10" t="s">
        <v>223</v>
      </c>
      <c r="SVW710" s="10" t="s">
        <v>223</v>
      </c>
      <c r="SVX710" s="10" t="s">
        <v>223</v>
      </c>
      <c r="SVY710" s="10" t="s">
        <v>223</v>
      </c>
      <c r="SVZ710" s="10" t="s">
        <v>223</v>
      </c>
      <c r="SWA710" s="10" t="s">
        <v>223</v>
      </c>
      <c r="SWB710" s="10" t="s">
        <v>223</v>
      </c>
      <c r="SWC710" s="10" t="s">
        <v>223</v>
      </c>
      <c r="SWD710" s="10" t="s">
        <v>223</v>
      </c>
      <c r="SWE710" s="10" t="s">
        <v>223</v>
      </c>
      <c r="SWF710" s="10" t="s">
        <v>223</v>
      </c>
      <c r="SWG710" s="10" t="s">
        <v>223</v>
      </c>
      <c r="SWH710" s="10" t="s">
        <v>223</v>
      </c>
      <c r="SWI710" s="10" t="s">
        <v>223</v>
      </c>
      <c r="SWJ710" s="10" t="s">
        <v>223</v>
      </c>
      <c r="SWK710" s="10" t="s">
        <v>223</v>
      </c>
      <c r="SWL710" s="10" t="s">
        <v>223</v>
      </c>
      <c r="SWM710" s="10" t="s">
        <v>223</v>
      </c>
      <c r="SWN710" s="10" t="s">
        <v>223</v>
      </c>
      <c r="SWO710" s="10" t="s">
        <v>223</v>
      </c>
      <c r="SWP710" s="10" t="s">
        <v>223</v>
      </c>
      <c r="SWQ710" s="10" t="s">
        <v>223</v>
      </c>
      <c r="SWR710" s="10" t="s">
        <v>223</v>
      </c>
      <c r="SWS710" s="10" t="s">
        <v>223</v>
      </c>
      <c r="SWT710" s="10" t="s">
        <v>223</v>
      </c>
      <c r="SWU710" s="10" t="s">
        <v>223</v>
      </c>
      <c r="SWV710" s="10" t="s">
        <v>223</v>
      </c>
      <c r="SWW710" s="10" t="s">
        <v>223</v>
      </c>
      <c r="SWX710" s="10" t="s">
        <v>223</v>
      </c>
      <c r="SWY710" s="10" t="s">
        <v>223</v>
      </c>
      <c r="SWZ710" s="10" t="s">
        <v>223</v>
      </c>
      <c r="SXA710" s="10" t="s">
        <v>223</v>
      </c>
      <c r="SXB710" s="10" t="s">
        <v>223</v>
      </c>
      <c r="SXC710" s="10" t="s">
        <v>223</v>
      </c>
      <c r="SXD710" s="10" t="s">
        <v>223</v>
      </c>
      <c r="SXE710" s="10" t="s">
        <v>223</v>
      </c>
      <c r="SXF710" s="10" t="s">
        <v>223</v>
      </c>
      <c r="SXG710" s="10" t="s">
        <v>223</v>
      </c>
      <c r="SXH710" s="10" t="s">
        <v>223</v>
      </c>
      <c r="SXI710" s="10" t="s">
        <v>223</v>
      </c>
      <c r="SXJ710" s="10" t="s">
        <v>223</v>
      </c>
      <c r="SXK710" s="10" t="s">
        <v>223</v>
      </c>
      <c r="SXL710" s="10" t="s">
        <v>223</v>
      </c>
      <c r="SXM710" s="10" t="s">
        <v>223</v>
      </c>
      <c r="SXN710" s="10" t="s">
        <v>223</v>
      </c>
      <c r="SXO710" s="10" t="s">
        <v>223</v>
      </c>
      <c r="SXP710" s="10" t="s">
        <v>223</v>
      </c>
      <c r="SXQ710" s="10" t="s">
        <v>223</v>
      </c>
      <c r="SXR710" s="10" t="s">
        <v>223</v>
      </c>
      <c r="SXS710" s="10" t="s">
        <v>223</v>
      </c>
      <c r="SXT710" s="10" t="s">
        <v>223</v>
      </c>
      <c r="SXU710" s="10" t="s">
        <v>223</v>
      </c>
      <c r="SXV710" s="10" t="s">
        <v>223</v>
      </c>
      <c r="SXW710" s="10" t="s">
        <v>223</v>
      </c>
      <c r="SXX710" s="10" t="s">
        <v>223</v>
      </c>
      <c r="SXY710" s="10" t="s">
        <v>223</v>
      </c>
      <c r="SXZ710" s="10" t="s">
        <v>223</v>
      </c>
      <c r="SYA710" s="10" t="s">
        <v>223</v>
      </c>
      <c r="SYB710" s="10" t="s">
        <v>223</v>
      </c>
      <c r="SYC710" s="10" t="s">
        <v>223</v>
      </c>
      <c r="SYD710" s="10" t="s">
        <v>223</v>
      </c>
      <c r="SYE710" s="10" t="s">
        <v>223</v>
      </c>
      <c r="SYF710" s="10" t="s">
        <v>223</v>
      </c>
      <c r="SYG710" s="10" t="s">
        <v>223</v>
      </c>
      <c r="SYH710" s="10" t="s">
        <v>223</v>
      </c>
      <c r="SYI710" s="10" t="s">
        <v>223</v>
      </c>
      <c r="SYJ710" s="10" t="s">
        <v>223</v>
      </c>
      <c r="SYK710" s="10" t="s">
        <v>223</v>
      </c>
      <c r="SYL710" s="10" t="s">
        <v>223</v>
      </c>
      <c r="SYM710" s="10" t="s">
        <v>223</v>
      </c>
      <c r="SYN710" s="10" t="s">
        <v>223</v>
      </c>
      <c r="SYO710" s="10" t="s">
        <v>223</v>
      </c>
      <c r="SYP710" s="10" t="s">
        <v>223</v>
      </c>
      <c r="SYQ710" s="10" t="s">
        <v>223</v>
      </c>
      <c r="SYR710" s="10" t="s">
        <v>223</v>
      </c>
      <c r="SYS710" s="10" t="s">
        <v>223</v>
      </c>
      <c r="SYT710" s="10" t="s">
        <v>223</v>
      </c>
      <c r="SYU710" s="10" t="s">
        <v>223</v>
      </c>
      <c r="SYV710" s="10" t="s">
        <v>223</v>
      </c>
      <c r="SYW710" s="10" t="s">
        <v>223</v>
      </c>
      <c r="SYX710" s="10" t="s">
        <v>223</v>
      </c>
      <c r="SYY710" s="10" t="s">
        <v>223</v>
      </c>
      <c r="SYZ710" s="10" t="s">
        <v>223</v>
      </c>
      <c r="SZA710" s="10" t="s">
        <v>223</v>
      </c>
      <c r="SZB710" s="10" t="s">
        <v>223</v>
      </c>
      <c r="SZC710" s="10" t="s">
        <v>223</v>
      </c>
      <c r="SZD710" s="10" t="s">
        <v>223</v>
      </c>
      <c r="SZE710" s="10" t="s">
        <v>223</v>
      </c>
      <c r="SZF710" s="10" t="s">
        <v>223</v>
      </c>
      <c r="SZG710" s="10" t="s">
        <v>223</v>
      </c>
      <c r="SZH710" s="10" t="s">
        <v>223</v>
      </c>
      <c r="SZI710" s="10" t="s">
        <v>223</v>
      </c>
      <c r="SZJ710" s="10" t="s">
        <v>223</v>
      </c>
      <c r="SZK710" s="10" t="s">
        <v>223</v>
      </c>
      <c r="SZL710" s="10" t="s">
        <v>223</v>
      </c>
      <c r="SZM710" s="10" t="s">
        <v>223</v>
      </c>
      <c r="SZN710" s="10" t="s">
        <v>223</v>
      </c>
      <c r="SZO710" s="10" t="s">
        <v>223</v>
      </c>
      <c r="SZP710" s="10" t="s">
        <v>223</v>
      </c>
      <c r="SZQ710" s="10" t="s">
        <v>223</v>
      </c>
      <c r="SZR710" s="10" t="s">
        <v>223</v>
      </c>
      <c r="SZS710" s="10" t="s">
        <v>223</v>
      </c>
      <c r="SZT710" s="10" t="s">
        <v>223</v>
      </c>
      <c r="SZU710" s="10" t="s">
        <v>223</v>
      </c>
      <c r="SZV710" s="10" t="s">
        <v>223</v>
      </c>
      <c r="SZW710" s="10" t="s">
        <v>223</v>
      </c>
      <c r="SZX710" s="10" t="s">
        <v>223</v>
      </c>
      <c r="SZY710" s="10" t="s">
        <v>223</v>
      </c>
      <c r="SZZ710" s="10" t="s">
        <v>223</v>
      </c>
      <c r="TAA710" s="10" t="s">
        <v>223</v>
      </c>
      <c r="TAB710" s="10" t="s">
        <v>223</v>
      </c>
      <c r="TAC710" s="10" t="s">
        <v>223</v>
      </c>
      <c r="TAD710" s="10" t="s">
        <v>223</v>
      </c>
      <c r="TAE710" s="10" t="s">
        <v>223</v>
      </c>
      <c r="TAF710" s="10" t="s">
        <v>223</v>
      </c>
      <c r="TAG710" s="10" t="s">
        <v>223</v>
      </c>
      <c r="TAH710" s="10" t="s">
        <v>223</v>
      </c>
      <c r="TAI710" s="10" t="s">
        <v>223</v>
      </c>
      <c r="TAJ710" s="10" t="s">
        <v>223</v>
      </c>
      <c r="TAK710" s="10" t="s">
        <v>223</v>
      </c>
      <c r="TAL710" s="10" t="s">
        <v>223</v>
      </c>
      <c r="TAM710" s="10" t="s">
        <v>223</v>
      </c>
      <c r="TAN710" s="10" t="s">
        <v>223</v>
      </c>
      <c r="TAO710" s="10" t="s">
        <v>223</v>
      </c>
      <c r="TAP710" s="10" t="s">
        <v>223</v>
      </c>
      <c r="TAQ710" s="10" t="s">
        <v>223</v>
      </c>
      <c r="TAR710" s="10" t="s">
        <v>223</v>
      </c>
      <c r="TAS710" s="10" t="s">
        <v>223</v>
      </c>
      <c r="TAT710" s="10" t="s">
        <v>223</v>
      </c>
      <c r="TAU710" s="10" t="s">
        <v>223</v>
      </c>
      <c r="TAV710" s="10" t="s">
        <v>223</v>
      </c>
      <c r="TAW710" s="10" t="s">
        <v>223</v>
      </c>
      <c r="TAX710" s="10" t="s">
        <v>223</v>
      </c>
      <c r="TAY710" s="10" t="s">
        <v>223</v>
      </c>
      <c r="TAZ710" s="10" t="s">
        <v>223</v>
      </c>
      <c r="TBA710" s="10" t="s">
        <v>223</v>
      </c>
      <c r="TBB710" s="10" t="s">
        <v>223</v>
      </c>
      <c r="TBC710" s="10" t="s">
        <v>223</v>
      </c>
      <c r="TBD710" s="10" t="s">
        <v>223</v>
      </c>
      <c r="TBE710" s="10" t="s">
        <v>223</v>
      </c>
      <c r="TBF710" s="10" t="s">
        <v>223</v>
      </c>
      <c r="TBG710" s="10" t="s">
        <v>223</v>
      </c>
      <c r="TBH710" s="10" t="s">
        <v>223</v>
      </c>
      <c r="TBI710" s="10" t="s">
        <v>223</v>
      </c>
      <c r="TBJ710" s="10" t="s">
        <v>223</v>
      </c>
      <c r="TBK710" s="10" t="s">
        <v>223</v>
      </c>
      <c r="TBL710" s="10" t="s">
        <v>223</v>
      </c>
      <c r="TBM710" s="10" t="s">
        <v>223</v>
      </c>
      <c r="TBN710" s="10" t="s">
        <v>223</v>
      </c>
      <c r="TBO710" s="10" t="s">
        <v>223</v>
      </c>
      <c r="TBP710" s="10" t="s">
        <v>223</v>
      </c>
      <c r="TBQ710" s="10" t="s">
        <v>223</v>
      </c>
      <c r="TBR710" s="10" t="s">
        <v>223</v>
      </c>
      <c r="TBS710" s="10" t="s">
        <v>223</v>
      </c>
      <c r="TBT710" s="10" t="s">
        <v>223</v>
      </c>
      <c r="TBU710" s="10" t="s">
        <v>223</v>
      </c>
      <c r="TBV710" s="10" t="s">
        <v>223</v>
      </c>
      <c r="TBW710" s="10" t="s">
        <v>223</v>
      </c>
      <c r="TBX710" s="10" t="s">
        <v>223</v>
      </c>
      <c r="TBY710" s="10" t="s">
        <v>223</v>
      </c>
      <c r="TBZ710" s="10" t="s">
        <v>223</v>
      </c>
      <c r="TCA710" s="10" t="s">
        <v>223</v>
      </c>
      <c r="TCB710" s="10" t="s">
        <v>223</v>
      </c>
      <c r="TCC710" s="10" t="s">
        <v>223</v>
      </c>
      <c r="TCD710" s="10" t="s">
        <v>223</v>
      </c>
      <c r="TCE710" s="10" t="s">
        <v>223</v>
      </c>
      <c r="TCF710" s="10" t="s">
        <v>223</v>
      </c>
      <c r="TCG710" s="10" t="s">
        <v>223</v>
      </c>
      <c r="TCH710" s="10" t="s">
        <v>223</v>
      </c>
      <c r="TCI710" s="10" t="s">
        <v>223</v>
      </c>
      <c r="TCJ710" s="10" t="s">
        <v>223</v>
      </c>
      <c r="TCK710" s="10" t="s">
        <v>223</v>
      </c>
      <c r="TCL710" s="10" t="s">
        <v>223</v>
      </c>
      <c r="TCM710" s="10" t="s">
        <v>223</v>
      </c>
      <c r="TCN710" s="10" t="s">
        <v>223</v>
      </c>
      <c r="TCO710" s="10" t="s">
        <v>223</v>
      </c>
      <c r="TCP710" s="10" t="s">
        <v>223</v>
      </c>
      <c r="TCQ710" s="10" t="s">
        <v>223</v>
      </c>
      <c r="TCR710" s="10" t="s">
        <v>223</v>
      </c>
      <c r="TCS710" s="10" t="s">
        <v>223</v>
      </c>
      <c r="TCT710" s="10" t="s">
        <v>223</v>
      </c>
      <c r="TCU710" s="10" t="s">
        <v>223</v>
      </c>
      <c r="TCV710" s="10" t="s">
        <v>223</v>
      </c>
      <c r="TCW710" s="10" t="s">
        <v>223</v>
      </c>
      <c r="TCX710" s="10" t="s">
        <v>223</v>
      </c>
      <c r="TCY710" s="10" t="s">
        <v>223</v>
      </c>
      <c r="TCZ710" s="10" t="s">
        <v>223</v>
      </c>
      <c r="TDA710" s="10" t="s">
        <v>223</v>
      </c>
      <c r="TDB710" s="10" t="s">
        <v>223</v>
      </c>
      <c r="TDC710" s="10" t="s">
        <v>223</v>
      </c>
      <c r="TDD710" s="10" t="s">
        <v>223</v>
      </c>
      <c r="TDE710" s="10" t="s">
        <v>223</v>
      </c>
      <c r="TDF710" s="10" t="s">
        <v>223</v>
      </c>
      <c r="TDG710" s="10" t="s">
        <v>223</v>
      </c>
      <c r="TDH710" s="10" t="s">
        <v>223</v>
      </c>
      <c r="TDI710" s="10" t="s">
        <v>223</v>
      </c>
      <c r="TDJ710" s="10" t="s">
        <v>223</v>
      </c>
      <c r="TDK710" s="10" t="s">
        <v>223</v>
      </c>
      <c r="TDL710" s="10" t="s">
        <v>223</v>
      </c>
      <c r="TDM710" s="10" t="s">
        <v>223</v>
      </c>
      <c r="TDN710" s="10" t="s">
        <v>223</v>
      </c>
      <c r="TDO710" s="10" t="s">
        <v>223</v>
      </c>
      <c r="TDP710" s="10" t="s">
        <v>223</v>
      </c>
      <c r="TDQ710" s="10" t="s">
        <v>223</v>
      </c>
      <c r="TDR710" s="10" t="s">
        <v>223</v>
      </c>
      <c r="TDS710" s="10" t="s">
        <v>223</v>
      </c>
      <c r="TDT710" s="10" t="s">
        <v>223</v>
      </c>
      <c r="TDU710" s="10" t="s">
        <v>223</v>
      </c>
      <c r="TDV710" s="10" t="s">
        <v>223</v>
      </c>
      <c r="TDW710" s="10" t="s">
        <v>223</v>
      </c>
      <c r="TDX710" s="10" t="s">
        <v>223</v>
      </c>
      <c r="TDY710" s="10" t="s">
        <v>223</v>
      </c>
      <c r="TDZ710" s="10" t="s">
        <v>223</v>
      </c>
      <c r="TEA710" s="10" t="s">
        <v>223</v>
      </c>
      <c r="TEB710" s="10" t="s">
        <v>223</v>
      </c>
      <c r="TEC710" s="10" t="s">
        <v>223</v>
      </c>
      <c r="TED710" s="10" t="s">
        <v>223</v>
      </c>
      <c r="TEE710" s="10" t="s">
        <v>223</v>
      </c>
      <c r="TEF710" s="10" t="s">
        <v>223</v>
      </c>
      <c r="TEG710" s="10" t="s">
        <v>223</v>
      </c>
      <c r="TEH710" s="10" t="s">
        <v>223</v>
      </c>
      <c r="TEI710" s="10" t="s">
        <v>223</v>
      </c>
      <c r="TEJ710" s="10" t="s">
        <v>223</v>
      </c>
      <c r="TEK710" s="10" t="s">
        <v>223</v>
      </c>
      <c r="TEL710" s="10" t="s">
        <v>223</v>
      </c>
      <c r="TEM710" s="10" t="s">
        <v>223</v>
      </c>
      <c r="TEN710" s="10" t="s">
        <v>223</v>
      </c>
      <c r="TEO710" s="10" t="s">
        <v>223</v>
      </c>
      <c r="TEP710" s="10" t="s">
        <v>223</v>
      </c>
      <c r="TEQ710" s="10" t="s">
        <v>223</v>
      </c>
      <c r="TER710" s="10" t="s">
        <v>223</v>
      </c>
      <c r="TES710" s="10" t="s">
        <v>223</v>
      </c>
      <c r="TET710" s="10" t="s">
        <v>223</v>
      </c>
      <c r="TEU710" s="10" t="s">
        <v>223</v>
      </c>
      <c r="TEV710" s="10" t="s">
        <v>223</v>
      </c>
      <c r="TEW710" s="10" t="s">
        <v>223</v>
      </c>
      <c r="TEX710" s="10" t="s">
        <v>223</v>
      </c>
      <c r="TEY710" s="10" t="s">
        <v>223</v>
      </c>
      <c r="TEZ710" s="10" t="s">
        <v>223</v>
      </c>
      <c r="TFA710" s="10" t="s">
        <v>223</v>
      </c>
      <c r="TFB710" s="10" t="s">
        <v>223</v>
      </c>
      <c r="TFC710" s="10" t="s">
        <v>223</v>
      </c>
      <c r="TFD710" s="10" t="s">
        <v>223</v>
      </c>
      <c r="TFE710" s="10" t="s">
        <v>223</v>
      </c>
      <c r="TFF710" s="10" t="s">
        <v>223</v>
      </c>
      <c r="TFG710" s="10" t="s">
        <v>223</v>
      </c>
      <c r="TFH710" s="10" t="s">
        <v>223</v>
      </c>
      <c r="TFI710" s="10" t="s">
        <v>223</v>
      </c>
      <c r="TFJ710" s="10" t="s">
        <v>223</v>
      </c>
      <c r="TFK710" s="10" t="s">
        <v>223</v>
      </c>
      <c r="TFL710" s="10" t="s">
        <v>223</v>
      </c>
      <c r="TFM710" s="10" t="s">
        <v>223</v>
      </c>
      <c r="TFN710" s="10" t="s">
        <v>223</v>
      </c>
      <c r="TFO710" s="10" t="s">
        <v>223</v>
      </c>
      <c r="TFP710" s="10" t="s">
        <v>223</v>
      </c>
      <c r="TFQ710" s="10" t="s">
        <v>223</v>
      </c>
      <c r="TFR710" s="10" t="s">
        <v>223</v>
      </c>
      <c r="TFS710" s="10" t="s">
        <v>223</v>
      </c>
      <c r="TFT710" s="10" t="s">
        <v>223</v>
      </c>
      <c r="TFU710" s="10" t="s">
        <v>223</v>
      </c>
      <c r="TFV710" s="10" t="s">
        <v>223</v>
      </c>
      <c r="TFW710" s="10" t="s">
        <v>223</v>
      </c>
      <c r="TFX710" s="10" t="s">
        <v>223</v>
      </c>
      <c r="TFY710" s="10" t="s">
        <v>223</v>
      </c>
      <c r="TFZ710" s="10" t="s">
        <v>223</v>
      </c>
      <c r="TGA710" s="10" t="s">
        <v>223</v>
      </c>
      <c r="TGB710" s="10" t="s">
        <v>223</v>
      </c>
      <c r="TGC710" s="10" t="s">
        <v>223</v>
      </c>
      <c r="TGD710" s="10" t="s">
        <v>223</v>
      </c>
      <c r="TGE710" s="10" t="s">
        <v>223</v>
      </c>
      <c r="TGF710" s="10" t="s">
        <v>223</v>
      </c>
      <c r="TGG710" s="10" t="s">
        <v>223</v>
      </c>
      <c r="TGH710" s="10" t="s">
        <v>223</v>
      </c>
      <c r="TGI710" s="10" t="s">
        <v>223</v>
      </c>
      <c r="TGJ710" s="10" t="s">
        <v>223</v>
      </c>
      <c r="TGK710" s="10" t="s">
        <v>223</v>
      </c>
      <c r="TGL710" s="10" t="s">
        <v>223</v>
      </c>
      <c r="TGM710" s="10" t="s">
        <v>223</v>
      </c>
      <c r="TGN710" s="10" t="s">
        <v>223</v>
      </c>
      <c r="TGO710" s="10" t="s">
        <v>223</v>
      </c>
      <c r="TGP710" s="10" t="s">
        <v>223</v>
      </c>
      <c r="TGQ710" s="10" t="s">
        <v>223</v>
      </c>
      <c r="TGR710" s="10" t="s">
        <v>223</v>
      </c>
      <c r="TGS710" s="10" t="s">
        <v>223</v>
      </c>
      <c r="TGT710" s="10" t="s">
        <v>223</v>
      </c>
      <c r="TGU710" s="10" t="s">
        <v>223</v>
      </c>
      <c r="TGV710" s="10" t="s">
        <v>223</v>
      </c>
      <c r="TGW710" s="10" t="s">
        <v>223</v>
      </c>
      <c r="TGX710" s="10" t="s">
        <v>223</v>
      </c>
      <c r="TGY710" s="10" t="s">
        <v>223</v>
      </c>
      <c r="TGZ710" s="10" t="s">
        <v>223</v>
      </c>
      <c r="THA710" s="10" t="s">
        <v>223</v>
      </c>
      <c r="THB710" s="10" t="s">
        <v>223</v>
      </c>
      <c r="THC710" s="10" t="s">
        <v>223</v>
      </c>
      <c r="THD710" s="10" t="s">
        <v>223</v>
      </c>
      <c r="THE710" s="10" t="s">
        <v>223</v>
      </c>
      <c r="THF710" s="10" t="s">
        <v>223</v>
      </c>
      <c r="THG710" s="10" t="s">
        <v>223</v>
      </c>
      <c r="THH710" s="10" t="s">
        <v>223</v>
      </c>
      <c r="THI710" s="10" t="s">
        <v>223</v>
      </c>
      <c r="THJ710" s="10" t="s">
        <v>223</v>
      </c>
      <c r="THK710" s="10" t="s">
        <v>223</v>
      </c>
      <c r="THL710" s="10" t="s">
        <v>223</v>
      </c>
      <c r="THM710" s="10" t="s">
        <v>223</v>
      </c>
      <c r="THN710" s="10" t="s">
        <v>223</v>
      </c>
      <c r="THO710" s="10" t="s">
        <v>223</v>
      </c>
      <c r="THP710" s="10" t="s">
        <v>223</v>
      </c>
      <c r="THQ710" s="10" t="s">
        <v>223</v>
      </c>
      <c r="THR710" s="10" t="s">
        <v>223</v>
      </c>
      <c r="THS710" s="10" t="s">
        <v>223</v>
      </c>
      <c r="THT710" s="10" t="s">
        <v>223</v>
      </c>
      <c r="THU710" s="10" t="s">
        <v>223</v>
      </c>
      <c r="THV710" s="10" t="s">
        <v>223</v>
      </c>
      <c r="THW710" s="10" t="s">
        <v>223</v>
      </c>
      <c r="THX710" s="10" t="s">
        <v>223</v>
      </c>
      <c r="THY710" s="10" t="s">
        <v>223</v>
      </c>
      <c r="THZ710" s="10" t="s">
        <v>223</v>
      </c>
      <c r="TIA710" s="10" t="s">
        <v>223</v>
      </c>
      <c r="TIB710" s="10" t="s">
        <v>223</v>
      </c>
      <c r="TIC710" s="10" t="s">
        <v>223</v>
      </c>
      <c r="TID710" s="10" t="s">
        <v>223</v>
      </c>
      <c r="TIE710" s="10" t="s">
        <v>223</v>
      </c>
      <c r="TIF710" s="10" t="s">
        <v>223</v>
      </c>
      <c r="TIG710" s="10" t="s">
        <v>223</v>
      </c>
      <c r="TIH710" s="10" t="s">
        <v>223</v>
      </c>
      <c r="TII710" s="10" t="s">
        <v>223</v>
      </c>
      <c r="TIJ710" s="10" t="s">
        <v>223</v>
      </c>
      <c r="TIK710" s="10" t="s">
        <v>223</v>
      </c>
      <c r="TIL710" s="10" t="s">
        <v>223</v>
      </c>
      <c r="TIM710" s="10" t="s">
        <v>223</v>
      </c>
      <c r="TIN710" s="10" t="s">
        <v>223</v>
      </c>
      <c r="TIO710" s="10" t="s">
        <v>223</v>
      </c>
      <c r="TIP710" s="10" t="s">
        <v>223</v>
      </c>
      <c r="TIQ710" s="10" t="s">
        <v>223</v>
      </c>
      <c r="TIR710" s="10" t="s">
        <v>223</v>
      </c>
      <c r="TIS710" s="10" t="s">
        <v>223</v>
      </c>
      <c r="TIT710" s="10" t="s">
        <v>223</v>
      </c>
      <c r="TIU710" s="10" t="s">
        <v>223</v>
      </c>
      <c r="TIV710" s="10" t="s">
        <v>223</v>
      </c>
      <c r="TIW710" s="10" t="s">
        <v>223</v>
      </c>
      <c r="TIX710" s="10" t="s">
        <v>223</v>
      </c>
      <c r="TIY710" s="10" t="s">
        <v>223</v>
      </c>
      <c r="TIZ710" s="10" t="s">
        <v>223</v>
      </c>
      <c r="TJA710" s="10" t="s">
        <v>223</v>
      </c>
      <c r="TJB710" s="10" t="s">
        <v>223</v>
      </c>
      <c r="TJC710" s="10" t="s">
        <v>223</v>
      </c>
      <c r="TJD710" s="10" t="s">
        <v>223</v>
      </c>
      <c r="TJE710" s="10" t="s">
        <v>223</v>
      </c>
      <c r="TJF710" s="10" t="s">
        <v>223</v>
      </c>
      <c r="TJG710" s="10" t="s">
        <v>223</v>
      </c>
      <c r="TJH710" s="10" t="s">
        <v>223</v>
      </c>
      <c r="TJI710" s="10" t="s">
        <v>223</v>
      </c>
      <c r="TJJ710" s="10" t="s">
        <v>223</v>
      </c>
      <c r="TJK710" s="10" t="s">
        <v>223</v>
      </c>
      <c r="TJL710" s="10" t="s">
        <v>223</v>
      </c>
      <c r="TJM710" s="10" t="s">
        <v>223</v>
      </c>
      <c r="TJN710" s="10" t="s">
        <v>223</v>
      </c>
      <c r="TJO710" s="10" t="s">
        <v>223</v>
      </c>
      <c r="TJP710" s="10" t="s">
        <v>223</v>
      </c>
      <c r="TJQ710" s="10" t="s">
        <v>223</v>
      </c>
      <c r="TJR710" s="10" t="s">
        <v>223</v>
      </c>
      <c r="TJS710" s="10" t="s">
        <v>223</v>
      </c>
      <c r="TJT710" s="10" t="s">
        <v>223</v>
      </c>
      <c r="TJU710" s="10" t="s">
        <v>223</v>
      </c>
      <c r="TJV710" s="10" t="s">
        <v>223</v>
      </c>
      <c r="TJW710" s="10" t="s">
        <v>223</v>
      </c>
      <c r="TJX710" s="10" t="s">
        <v>223</v>
      </c>
      <c r="TJY710" s="10" t="s">
        <v>223</v>
      </c>
      <c r="TJZ710" s="10" t="s">
        <v>223</v>
      </c>
      <c r="TKA710" s="10" t="s">
        <v>223</v>
      </c>
      <c r="TKB710" s="10" t="s">
        <v>223</v>
      </c>
      <c r="TKC710" s="10" t="s">
        <v>223</v>
      </c>
      <c r="TKD710" s="10" t="s">
        <v>223</v>
      </c>
      <c r="TKE710" s="10" t="s">
        <v>223</v>
      </c>
      <c r="TKF710" s="10" t="s">
        <v>223</v>
      </c>
      <c r="TKG710" s="10" t="s">
        <v>223</v>
      </c>
      <c r="TKH710" s="10" t="s">
        <v>223</v>
      </c>
      <c r="TKI710" s="10" t="s">
        <v>223</v>
      </c>
      <c r="TKJ710" s="10" t="s">
        <v>223</v>
      </c>
      <c r="TKK710" s="10" t="s">
        <v>223</v>
      </c>
      <c r="TKL710" s="10" t="s">
        <v>223</v>
      </c>
      <c r="TKM710" s="10" t="s">
        <v>223</v>
      </c>
      <c r="TKN710" s="10" t="s">
        <v>223</v>
      </c>
      <c r="TKO710" s="10" t="s">
        <v>223</v>
      </c>
      <c r="TKP710" s="10" t="s">
        <v>223</v>
      </c>
      <c r="TKQ710" s="10" t="s">
        <v>223</v>
      </c>
      <c r="TKR710" s="10" t="s">
        <v>223</v>
      </c>
      <c r="TKS710" s="10" t="s">
        <v>223</v>
      </c>
      <c r="TKT710" s="10" t="s">
        <v>223</v>
      </c>
      <c r="TKU710" s="10" t="s">
        <v>223</v>
      </c>
      <c r="TKV710" s="10" t="s">
        <v>223</v>
      </c>
      <c r="TKW710" s="10" t="s">
        <v>223</v>
      </c>
      <c r="TKX710" s="10" t="s">
        <v>223</v>
      </c>
      <c r="TKY710" s="10" t="s">
        <v>223</v>
      </c>
      <c r="TKZ710" s="10" t="s">
        <v>223</v>
      </c>
      <c r="TLA710" s="10" t="s">
        <v>223</v>
      </c>
      <c r="TLB710" s="10" t="s">
        <v>223</v>
      </c>
      <c r="TLC710" s="10" t="s">
        <v>223</v>
      </c>
      <c r="TLD710" s="10" t="s">
        <v>223</v>
      </c>
      <c r="TLE710" s="10" t="s">
        <v>223</v>
      </c>
      <c r="TLF710" s="10" t="s">
        <v>223</v>
      </c>
      <c r="TLG710" s="10" t="s">
        <v>223</v>
      </c>
      <c r="TLH710" s="10" t="s">
        <v>223</v>
      </c>
      <c r="TLI710" s="10" t="s">
        <v>223</v>
      </c>
      <c r="TLJ710" s="10" t="s">
        <v>223</v>
      </c>
      <c r="TLK710" s="10" t="s">
        <v>223</v>
      </c>
      <c r="TLL710" s="10" t="s">
        <v>223</v>
      </c>
      <c r="TLM710" s="10" t="s">
        <v>223</v>
      </c>
      <c r="TLN710" s="10" t="s">
        <v>223</v>
      </c>
      <c r="TLO710" s="10" t="s">
        <v>223</v>
      </c>
      <c r="TLP710" s="10" t="s">
        <v>223</v>
      </c>
      <c r="TLQ710" s="10" t="s">
        <v>223</v>
      </c>
      <c r="TLR710" s="10" t="s">
        <v>223</v>
      </c>
      <c r="TLS710" s="10" t="s">
        <v>223</v>
      </c>
      <c r="TLT710" s="10" t="s">
        <v>223</v>
      </c>
      <c r="TLU710" s="10" t="s">
        <v>223</v>
      </c>
      <c r="TLV710" s="10" t="s">
        <v>223</v>
      </c>
      <c r="TLW710" s="10" t="s">
        <v>223</v>
      </c>
      <c r="TLX710" s="10" t="s">
        <v>223</v>
      </c>
      <c r="TLY710" s="10" t="s">
        <v>223</v>
      </c>
      <c r="TLZ710" s="10" t="s">
        <v>223</v>
      </c>
      <c r="TMA710" s="10" t="s">
        <v>223</v>
      </c>
      <c r="TMB710" s="10" t="s">
        <v>223</v>
      </c>
      <c r="TMC710" s="10" t="s">
        <v>223</v>
      </c>
      <c r="TMD710" s="10" t="s">
        <v>223</v>
      </c>
      <c r="TME710" s="10" t="s">
        <v>223</v>
      </c>
      <c r="TMF710" s="10" t="s">
        <v>223</v>
      </c>
      <c r="TMG710" s="10" t="s">
        <v>223</v>
      </c>
      <c r="TMH710" s="10" t="s">
        <v>223</v>
      </c>
      <c r="TMI710" s="10" t="s">
        <v>223</v>
      </c>
      <c r="TMJ710" s="10" t="s">
        <v>223</v>
      </c>
      <c r="TMK710" s="10" t="s">
        <v>223</v>
      </c>
      <c r="TML710" s="10" t="s">
        <v>223</v>
      </c>
      <c r="TMM710" s="10" t="s">
        <v>223</v>
      </c>
      <c r="TMN710" s="10" t="s">
        <v>223</v>
      </c>
      <c r="TMO710" s="10" t="s">
        <v>223</v>
      </c>
      <c r="TMP710" s="10" t="s">
        <v>223</v>
      </c>
      <c r="TMQ710" s="10" t="s">
        <v>223</v>
      </c>
      <c r="TMR710" s="10" t="s">
        <v>223</v>
      </c>
      <c r="TMS710" s="10" t="s">
        <v>223</v>
      </c>
      <c r="TMT710" s="10" t="s">
        <v>223</v>
      </c>
      <c r="TMU710" s="10" t="s">
        <v>223</v>
      </c>
      <c r="TMV710" s="10" t="s">
        <v>223</v>
      </c>
      <c r="TMW710" s="10" t="s">
        <v>223</v>
      </c>
      <c r="TMX710" s="10" t="s">
        <v>223</v>
      </c>
      <c r="TMY710" s="10" t="s">
        <v>223</v>
      </c>
      <c r="TMZ710" s="10" t="s">
        <v>223</v>
      </c>
      <c r="TNA710" s="10" t="s">
        <v>223</v>
      </c>
      <c r="TNB710" s="10" t="s">
        <v>223</v>
      </c>
      <c r="TNC710" s="10" t="s">
        <v>223</v>
      </c>
      <c r="TND710" s="10" t="s">
        <v>223</v>
      </c>
      <c r="TNE710" s="10" t="s">
        <v>223</v>
      </c>
      <c r="TNF710" s="10" t="s">
        <v>223</v>
      </c>
      <c r="TNG710" s="10" t="s">
        <v>223</v>
      </c>
      <c r="TNH710" s="10" t="s">
        <v>223</v>
      </c>
      <c r="TNI710" s="10" t="s">
        <v>223</v>
      </c>
      <c r="TNJ710" s="10" t="s">
        <v>223</v>
      </c>
      <c r="TNK710" s="10" t="s">
        <v>223</v>
      </c>
      <c r="TNL710" s="10" t="s">
        <v>223</v>
      </c>
      <c r="TNM710" s="10" t="s">
        <v>223</v>
      </c>
      <c r="TNN710" s="10" t="s">
        <v>223</v>
      </c>
      <c r="TNO710" s="10" t="s">
        <v>223</v>
      </c>
      <c r="TNP710" s="10" t="s">
        <v>223</v>
      </c>
      <c r="TNQ710" s="10" t="s">
        <v>223</v>
      </c>
      <c r="TNR710" s="10" t="s">
        <v>223</v>
      </c>
      <c r="TNS710" s="10" t="s">
        <v>223</v>
      </c>
      <c r="TNT710" s="10" t="s">
        <v>223</v>
      </c>
      <c r="TNU710" s="10" t="s">
        <v>223</v>
      </c>
      <c r="TNV710" s="10" t="s">
        <v>223</v>
      </c>
      <c r="TNW710" s="10" t="s">
        <v>223</v>
      </c>
      <c r="TNX710" s="10" t="s">
        <v>223</v>
      </c>
      <c r="TNY710" s="10" t="s">
        <v>223</v>
      </c>
      <c r="TNZ710" s="10" t="s">
        <v>223</v>
      </c>
      <c r="TOA710" s="10" t="s">
        <v>223</v>
      </c>
      <c r="TOB710" s="10" t="s">
        <v>223</v>
      </c>
      <c r="TOC710" s="10" t="s">
        <v>223</v>
      </c>
      <c r="TOD710" s="10" t="s">
        <v>223</v>
      </c>
      <c r="TOE710" s="10" t="s">
        <v>223</v>
      </c>
      <c r="TOF710" s="10" t="s">
        <v>223</v>
      </c>
      <c r="TOG710" s="10" t="s">
        <v>223</v>
      </c>
      <c r="TOH710" s="10" t="s">
        <v>223</v>
      </c>
      <c r="TOI710" s="10" t="s">
        <v>223</v>
      </c>
      <c r="TOJ710" s="10" t="s">
        <v>223</v>
      </c>
      <c r="TOK710" s="10" t="s">
        <v>223</v>
      </c>
      <c r="TOL710" s="10" t="s">
        <v>223</v>
      </c>
      <c r="TOM710" s="10" t="s">
        <v>223</v>
      </c>
      <c r="TON710" s="10" t="s">
        <v>223</v>
      </c>
      <c r="TOO710" s="10" t="s">
        <v>223</v>
      </c>
      <c r="TOP710" s="10" t="s">
        <v>223</v>
      </c>
      <c r="TOQ710" s="10" t="s">
        <v>223</v>
      </c>
      <c r="TOR710" s="10" t="s">
        <v>223</v>
      </c>
      <c r="TOS710" s="10" t="s">
        <v>223</v>
      </c>
      <c r="TOT710" s="10" t="s">
        <v>223</v>
      </c>
      <c r="TOU710" s="10" t="s">
        <v>223</v>
      </c>
      <c r="TOV710" s="10" t="s">
        <v>223</v>
      </c>
      <c r="TOW710" s="10" t="s">
        <v>223</v>
      </c>
      <c r="TOX710" s="10" t="s">
        <v>223</v>
      </c>
      <c r="TOY710" s="10" t="s">
        <v>223</v>
      </c>
      <c r="TOZ710" s="10" t="s">
        <v>223</v>
      </c>
      <c r="TPA710" s="10" t="s">
        <v>223</v>
      </c>
      <c r="TPB710" s="10" t="s">
        <v>223</v>
      </c>
      <c r="TPC710" s="10" t="s">
        <v>223</v>
      </c>
      <c r="TPD710" s="10" t="s">
        <v>223</v>
      </c>
      <c r="TPE710" s="10" t="s">
        <v>223</v>
      </c>
      <c r="TPF710" s="10" t="s">
        <v>223</v>
      </c>
      <c r="TPG710" s="10" t="s">
        <v>223</v>
      </c>
      <c r="TPH710" s="10" t="s">
        <v>223</v>
      </c>
      <c r="TPI710" s="10" t="s">
        <v>223</v>
      </c>
      <c r="TPJ710" s="10" t="s">
        <v>223</v>
      </c>
      <c r="TPK710" s="10" t="s">
        <v>223</v>
      </c>
      <c r="TPL710" s="10" t="s">
        <v>223</v>
      </c>
      <c r="TPM710" s="10" t="s">
        <v>223</v>
      </c>
      <c r="TPN710" s="10" t="s">
        <v>223</v>
      </c>
      <c r="TPO710" s="10" t="s">
        <v>223</v>
      </c>
      <c r="TPP710" s="10" t="s">
        <v>223</v>
      </c>
      <c r="TPQ710" s="10" t="s">
        <v>223</v>
      </c>
      <c r="TPR710" s="10" t="s">
        <v>223</v>
      </c>
      <c r="TPS710" s="10" t="s">
        <v>223</v>
      </c>
      <c r="TPT710" s="10" t="s">
        <v>223</v>
      </c>
      <c r="TPU710" s="10" t="s">
        <v>223</v>
      </c>
      <c r="TPV710" s="10" t="s">
        <v>223</v>
      </c>
      <c r="TPW710" s="10" t="s">
        <v>223</v>
      </c>
      <c r="TPX710" s="10" t="s">
        <v>223</v>
      </c>
      <c r="TPY710" s="10" t="s">
        <v>223</v>
      </c>
      <c r="TPZ710" s="10" t="s">
        <v>223</v>
      </c>
      <c r="TQA710" s="10" t="s">
        <v>223</v>
      </c>
      <c r="TQB710" s="10" t="s">
        <v>223</v>
      </c>
      <c r="TQC710" s="10" t="s">
        <v>223</v>
      </c>
      <c r="TQD710" s="10" t="s">
        <v>223</v>
      </c>
      <c r="TQE710" s="10" t="s">
        <v>223</v>
      </c>
      <c r="TQF710" s="10" t="s">
        <v>223</v>
      </c>
      <c r="TQG710" s="10" t="s">
        <v>223</v>
      </c>
      <c r="TQH710" s="10" t="s">
        <v>223</v>
      </c>
      <c r="TQI710" s="10" t="s">
        <v>223</v>
      </c>
      <c r="TQJ710" s="10" t="s">
        <v>223</v>
      </c>
      <c r="TQK710" s="10" t="s">
        <v>223</v>
      </c>
      <c r="TQL710" s="10" t="s">
        <v>223</v>
      </c>
      <c r="TQM710" s="10" t="s">
        <v>223</v>
      </c>
      <c r="TQN710" s="10" t="s">
        <v>223</v>
      </c>
      <c r="TQO710" s="10" t="s">
        <v>223</v>
      </c>
      <c r="TQP710" s="10" t="s">
        <v>223</v>
      </c>
      <c r="TQQ710" s="10" t="s">
        <v>223</v>
      </c>
      <c r="TQR710" s="10" t="s">
        <v>223</v>
      </c>
      <c r="TQS710" s="10" t="s">
        <v>223</v>
      </c>
      <c r="TQT710" s="10" t="s">
        <v>223</v>
      </c>
      <c r="TQU710" s="10" t="s">
        <v>223</v>
      </c>
      <c r="TQV710" s="10" t="s">
        <v>223</v>
      </c>
      <c r="TQW710" s="10" t="s">
        <v>223</v>
      </c>
      <c r="TQX710" s="10" t="s">
        <v>223</v>
      </c>
      <c r="TQY710" s="10" t="s">
        <v>223</v>
      </c>
      <c r="TQZ710" s="10" t="s">
        <v>223</v>
      </c>
      <c r="TRA710" s="10" t="s">
        <v>223</v>
      </c>
      <c r="TRB710" s="10" t="s">
        <v>223</v>
      </c>
      <c r="TRC710" s="10" t="s">
        <v>223</v>
      </c>
      <c r="TRD710" s="10" t="s">
        <v>223</v>
      </c>
      <c r="TRE710" s="10" t="s">
        <v>223</v>
      </c>
      <c r="TRF710" s="10" t="s">
        <v>223</v>
      </c>
      <c r="TRG710" s="10" t="s">
        <v>223</v>
      </c>
      <c r="TRH710" s="10" t="s">
        <v>223</v>
      </c>
      <c r="TRI710" s="10" t="s">
        <v>223</v>
      </c>
      <c r="TRJ710" s="10" t="s">
        <v>223</v>
      </c>
      <c r="TRK710" s="10" t="s">
        <v>223</v>
      </c>
      <c r="TRL710" s="10" t="s">
        <v>223</v>
      </c>
      <c r="TRM710" s="10" t="s">
        <v>223</v>
      </c>
      <c r="TRN710" s="10" t="s">
        <v>223</v>
      </c>
      <c r="TRO710" s="10" t="s">
        <v>223</v>
      </c>
      <c r="TRP710" s="10" t="s">
        <v>223</v>
      </c>
      <c r="TRQ710" s="10" t="s">
        <v>223</v>
      </c>
      <c r="TRR710" s="10" t="s">
        <v>223</v>
      </c>
      <c r="TRS710" s="10" t="s">
        <v>223</v>
      </c>
      <c r="TRT710" s="10" t="s">
        <v>223</v>
      </c>
      <c r="TRU710" s="10" t="s">
        <v>223</v>
      </c>
      <c r="TRV710" s="10" t="s">
        <v>223</v>
      </c>
      <c r="TRW710" s="10" t="s">
        <v>223</v>
      </c>
      <c r="TRX710" s="10" t="s">
        <v>223</v>
      </c>
      <c r="TRY710" s="10" t="s">
        <v>223</v>
      </c>
      <c r="TRZ710" s="10" t="s">
        <v>223</v>
      </c>
      <c r="TSA710" s="10" t="s">
        <v>223</v>
      </c>
      <c r="TSB710" s="10" t="s">
        <v>223</v>
      </c>
      <c r="TSC710" s="10" t="s">
        <v>223</v>
      </c>
      <c r="TSD710" s="10" t="s">
        <v>223</v>
      </c>
      <c r="TSE710" s="10" t="s">
        <v>223</v>
      </c>
      <c r="TSF710" s="10" t="s">
        <v>223</v>
      </c>
      <c r="TSG710" s="10" t="s">
        <v>223</v>
      </c>
      <c r="TSH710" s="10" t="s">
        <v>223</v>
      </c>
      <c r="TSI710" s="10" t="s">
        <v>223</v>
      </c>
      <c r="TSJ710" s="10" t="s">
        <v>223</v>
      </c>
      <c r="TSK710" s="10" t="s">
        <v>223</v>
      </c>
      <c r="TSL710" s="10" t="s">
        <v>223</v>
      </c>
      <c r="TSM710" s="10" t="s">
        <v>223</v>
      </c>
      <c r="TSN710" s="10" t="s">
        <v>223</v>
      </c>
      <c r="TSO710" s="10" t="s">
        <v>223</v>
      </c>
      <c r="TSP710" s="10" t="s">
        <v>223</v>
      </c>
      <c r="TSQ710" s="10" t="s">
        <v>223</v>
      </c>
      <c r="TSR710" s="10" t="s">
        <v>223</v>
      </c>
      <c r="TSS710" s="10" t="s">
        <v>223</v>
      </c>
      <c r="TST710" s="10" t="s">
        <v>223</v>
      </c>
      <c r="TSU710" s="10" t="s">
        <v>223</v>
      </c>
      <c r="TSV710" s="10" t="s">
        <v>223</v>
      </c>
      <c r="TSW710" s="10" t="s">
        <v>223</v>
      </c>
      <c r="TSX710" s="10" t="s">
        <v>223</v>
      </c>
      <c r="TSY710" s="10" t="s">
        <v>223</v>
      </c>
      <c r="TSZ710" s="10" t="s">
        <v>223</v>
      </c>
      <c r="TTA710" s="10" t="s">
        <v>223</v>
      </c>
      <c r="TTB710" s="10" t="s">
        <v>223</v>
      </c>
      <c r="TTC710" s="10" t="s">
        <v>223</v>
      </c>
      <c r="TTD710" s="10" t="s">
        <v>223</v>
      </c>
      <c r="TTE710" s="10" t="s">
        <v>223</v>
      </c>
      <c r="TTF710" s="10" t="s">
        <v>223</v>
      </c>
      <c r="TTG710" s="10" t="s">
        <v>223</v>
      </c>
      <c r="TTH710" s="10" t="s">
        <v>223</v>
      </c>
      <c r="TTI710" s="10" t="s">
        <v>223</v>
      </c>
      <c r="TTJ710" s="10" t="s">
        <v>223</v>
      </c>
      <c r="TTK710" s="10" t="s">
        <v>223</v>
      </c>
      <c r="TTL710" s="10" t="s">
        <v>223</v>
      </c>
      <c r="TTM710" s="10" t="s">
        <v>223</v>
      </c>
      <c r="TTN710" s="10" t="s">
        <v>223</v>
      </c>
      <c r="TTO710" s="10" t="s">
        <v>223</v>
      </c>
      <c r="TTP710" s="10" t="s">
        <v>223</v>
      </c>
      <c r="TTQ710" s="10" t="s">
        <v>223</v>
      </c>
      <c r="TTR710" s="10" t="s">
        <v>223</v>
      </c>
      <c r="TTS710" s="10" t="s">
        <v>223</v>
      </c>
      <c r="TTT710" s="10" t="s">
        <v>223</v>
      </c>
      <c r="TTU710" s="10" t="s">
        <v>223</v>
      </c>
      <c r="TTV710" s="10" t="s">
        <v>223</v>
      </c>
      <c r="TTW710" s="10" t="s">
        <v>223</v>
      </c>
      <c r="TTX710" s="10" t="s">
        <v>223</v>
      </c>
      <c r="TTY710" s="10" t="s">
        <v>223</v>
      </c>
      <c r="TTZ710" s="10" t="s">
        <v>223</v>
      </c>
      <c r="TUA710" s="10" t="s">
        <v>223</v>
      </c>
      <c r="TUB710" s="10" t="s">
        <v>223</v>
      </c>
      <c r="TUC710" s="10" t="s">
        <v>223</v>
      </c>
      <c r="TUD710" s="10" t="s">
        <v>223</v>
      </c>
      <c r="TUE710" s="10" t="s">
        <v>223</v>
      </c>
      <c r="TUF710" s="10" t="s">
        <v>223</v>
      </c>
      <c r="TUG710" s="10" t="s">
        <v>223</v>
      </c>
      <c r="TUH710" s="10" t="s">
        <v>223</v>
      </c>
      <c r="TUI710" s="10" t="s">
        <v>223</v>
      </c>
      <c r="TUJ710" s="10" t="s">
        <v>223</v>
      </c>
      <c r="TUK710" s="10" t="s">
        <v>223</v>
      </c>
      <c r="TUL710" s="10" t="s">
        <v>223</v>
      </c>
      <c r="TUM710" s="10" t="s">
        <v>223</v>
      </c>
      <c r="TUN710" s="10" t="s">
        <v>223</v>
      </c>
      <c r="TUO710" s="10" t="s">
        <v>223</v>
      </c>
      <c r="TUP710" s="10" t="s">
        <v>223</v>
      </c>
      <c r="TUQ710" s="10" t="s">
        <v>223</v>
      </c>
      <c r="TUR710" s="10" t="s">
        <v>223</v>
      </c>
      <c r="TUS710" s="10" t="s">
        <v>223</v>
      </c>
      <c r="TUT710" s="10" t="s">
        <v>223</v>
      </c>
      <c r="TUU710" s="10" t="s">
        <v>223</v>
      </c>
      <c r="TUV710" s="10" t="s">
        <v>223</v>
      </c>
      <c r="TUW710" s="10" t="s">
        <v>223</v>
      </c>
      <c r="TUX710" s="10" t="s">
        <v>223</v>
      </c>
      <c r="TUY710" s="10" t="s">
        <v>223</v>
      </c>
      <c r="TUZ710" s="10" t="s">
        <v>223</v>
      </c>
      <c r="TVA710" s="10" t="s">
        <v>223</v>
      </c>
      <c r="TVB710" s="10" t="s">
        <v>223</v>
      </c>
      <c r="TVC710" s="10" t="s">
        <v>223</v>
      </c>
      <c r="TVD710" s="10" t="s">
        <v>223</v>
      </c>
      <c r="TVE710" s="10" t="s">
        <v>223</v>
      </c>
      <c r="TVF710" s="10" t="s">
        <v>223</v>
      </c>
      <c r="TVG710" s="10" t="s">
        <v>223</v>
      </c>
      <c r="TVH710" s="10" t="s">
        <v>223</v>
      </c>
      <c r="TVI710" s="10" t="s">
        <v>223</v>
      </c>
      <c r="TVJ710" s="10" t="s">
        <v>223</v>
      </c>
      <c r="TVK710" s="10" t="s">
        <v>223</v>
      </c>
      <c r="TVL710" s="10" t="s">
        <v>223</v>
      </c>
      <c r="TVM710" s="10" t="s">
        <v>223</v>
      </c>
      <c r="TVN710" s="10" t="s">
        <v>223</v>
      </c>
      <c r="TVO710" s="10" t="s">
        <v>223</v>
      </c>
      <c r="TVP710" s="10" t="s">
        <v>223</v>
      </c>
      <c r="TVQ710" s="10" t="s">
        <v>223</v>
      </c>
      <c r="TVR710" s="10" t="s">
        <v>223</v>
      </c>
      <c r="TVS710" s="10" t="s">
        <v>223</v>
      </c>
      <c r="TVT710" s="10" t="s">
        <v>223</v>
      </c>
      <c r="TVU710" s="10" t="s">
        <v>223</v>
      </c>
      <c r="TVV710" s="10" t="s">
        <v>223</v>
      </c>
      <c r="TVW710" s="10" t="s">
        <v>223</v>
      </c>
      <c r="TVX710" s="10" t="s">
        <v>223</v>
      </c>
      <c r="TVY710" s="10" t="s">
        <v>223</v>
      </c>
      <c r="TVZ710" s="10" t="s">
        <v>223</v>
      </c>
      <c r="TWA710" s="10" t="s">
        <v>223</v>
      </c>
      <c r="TWB710" s="10" t="s">
        <v>223</v>
      </c>
      <c r="TWC710" s="10" t="s">
        <v>223</v>
      </c>
      <c r="TWD710" s="10" t="s">
        <v>223</v>
      </c>
      <c r="TWE710" s="10" t="s">
        <v>223</v>
      </c>
      <c r="TWF710" s="10" t="s">
        <v>223</v>
      </c>
      <c r="TWG710" s="10" t="s">
        <v>223</v>
      </c>
      <c r="TWH710" s="10" t="s">
        <v>223</v>
      </c>
      <c r="TWI710" s="10" t="s">
        <v>223</v>
      </c>
      <c r="TWJ710" s="10" t="s">
        <v>223</v>
      </c>
      <c r="TWK710" s="10" t="s">
        <v>223</v>
      </c>
      <c r="TWL710" s="10" t="s">
        <v>223</v>
      </c>
      <c r="TWM710" s="10" t="s">
        <v>223</v>
      </c>
      <c r="TWN710" s="10" t="s">
        <v>223</v>
      </c>
      <c r="TWO710" s="10" t="s">
        <v>223</v>
      </c>
      <c r="TWP710" s="10" t="s">
        <v>223</v>
      </c>
      <c r="TWQ710" s="10" t="s">
        <v>223</v>
      </c>
      <c r="TWR710" s="10" t="s">
        <v>223</v>
      </c>
      <c r="TWS710" s="10" t="s">
        <v>223</v>
      </c>
      <c r="TWT710" s="10" t="s">
        <v>223</v>
      </c>
      <c r="TWU710" s="10" t="s">
        <v>223</v>
      </c>
      <c r="TWV710" s="10" t="s">
        <v>223</v>
      </c>
      <c r="TWW710" s="10" t="s">
        <v>223</v>
      </c>
      <c r="TWX710" s="10" t="s">
        <v>223</v>
      </c>
      <c r="TWY710" s="10" t="s">
        <v>223</v>
      </c>
      <c r="TWZ710" s="10" t="s">
        <v>223</v>
      </c>
      <c r="TXA710" s="10" t="s">
        <v>223</v>
      </c>
      <c r="TXB710" s="10" t="s">
        <v>223</v>
      </c>
      <c r="TXC710" s="10" t="s">
        <v>223</v>
      </c>
      <c r="TXD710" s="10" t="s">
        <v>223</v>
      </c>
      <c r="TXE710" s="10" t="s">
        <v>223</v>
      </c>
      <c r="TXF710" s="10" t="s">
        <v>223</v>
      </c>
      <c r="TXG710" s="10" t="s">
        <v>223</v>
      </c>
      <c r="TXH710" s="10" t="s">
        <v>223</v>
      </c>
      <c r="TXI710" s="10" t="s">
        <v>223</v>
      </c>
      <c r="TXJ710" s="10" t="s">
        <v>223</v>
      </c>
      <c r="TXK710" s="10" t="s">
        <v>223</v>
      </c>
      <c r="TXL710" s="10" t="s">
        <v>223</v>
      </c>
      <c r="TXM710" s="10" t="s">
        <v>223</v>
      </c>
      <c r="TXN710" s="10" t="s">
        <v>223</v>
      </c>
      <c r="TXO710" s="10" t="s">
        <v>223</v>
      </c>
      <c r="TXP710" s="10" t="s">
        <v>223</v>
      </c>
      <c r="TXQ710" s="10" t="s">
        <v>223</v>
      </c>
      <c r="TXR710" s="10" t="s">
        <v>223</v>
      </c>
      <c r="TXS710" s="10" t="s">
        <v>223</v>
      </c>
      <c r="TXT710" s="10" t="s">
        <v>223</v>
      </c>
      <c r="TXU710" s="10" t="s">
        <v>223</v>
      </c>
      <c r="TXV710" s="10" t="s">
        <v>223</v>
      </c>
      <c r="TXW710" s="10" t="s">
        <v>223</v>
      </c>
      <c r="TXX710" s="10" t="s">
        <v>223</v>
      </c>
      <c r="TXY710" s="10" t="s">
        <v>223</v>
      </c>
      <c r="TXZ710" s="10" t="s">
        <v>223</v>
      </c>
      <c r="TYA710" s="10" t="s">
        <v>223</v>
      </c>
      <c r="TYB710" s="10" t="s">
        <v>223</v>
      </c>
      <c r="TYC710" s="10" t="s">
        <v>223</v>
      </c>
      <c r="TYD710" s="10" t="s">
        <v>223</v>
      </c>
      <c r="TYE710" s="10" t="s">
        <v>223</v>
      </c>
      <c r="TYF710" s="10" t="s">
        <v>223</v>
      </c>
      <c r="TYG710" s="10" t="s">
        <v>223</v>
      </c>
      <c r="TYH710" s="10" t="s">
        <v>223</v>
      </c>
      <c r="TYI710" s="10" t="s">
        <v>223</v>
      </c>
      <c r="TYJ710" s="10" t="s">
        <v>223</v>
      </c>
      <c r="TYK710" s="10" t="s">
        <v>223</v>
      </c>
      <c r="TYL710" s="10" t="s">
        <v>223</v>
      </c>
      <c r="TYM710" s="10" t="s">
        <v>223</v>
      </c>
      <c r="TYN710" s="10" t="s">
        <v>223</v>
      </c>
      <c r="TYO710" s="10" t="s">
        <v>223</v>
      </c>
      <c r="TYP710" s="10" t="s">
        <v>223</v>
      </c>
      <c r="TYQ710" s="10" t="s">
        <v>223</v>
      </c>
      <c r="TYR710" s="10" t="s">
        <v>223</v>
      </c>
      <c r="TYS710" s="10" t="s">
        <v>223</v>
      </c>
      <c r="TYT710" s="10" t="s">
        <v>223</v>
      </c>
      <c r="TYU710" s="10" t="s">
        <v>223</v>
      </c>
      <c r="TYV710" s="10" t="s">
        <v>223</v>
      </c>
      <c r="TYW710" s="10" t="s">
        <v>223</v>
      </c>
      <c r="TYX710" s="10" t="s">
        <v>223</v>
      </c>
      <c r="TYY710" s="10" t="s">
        <v>223</v>
      </c>
      <c r="TYZ710" s="10" t="s">
        <v>223</v>
      </c>
      <c r="TZA710" s="10" t="s">
        <v>223</v>
      </c>
      <c r="TZB710" s="10" t="s">
        <v>223</v>
      </c>
      <c r="TZC710" s="10" t="s">
        <v>223</v>
      </c>
      <c r="TZD710" s="10" t="s">
        <v>223</v>
      </c>
      <c r="TZE710" s="10" t="s">
        <v>223</v>
      </c>
      <c r="TZF710" s="10" t="s">
        <v>223</v>
      </c>
      <c r="TZG710" s="10" t="s">
        <v>223</v>
      </c>
      <c r="TZH710" s="10" t="s">
        <v>223</v>
      </c>
      <c r="TZI710" s="10" t="s">
        <v>223</v>
      </c>
      <c r="TZJ710" s="10" t="s">
        <v>223</v>
      </c>
      <c r="TZK710" s="10" t="s">
        <v>223</v>
      </c>
      <c r="TZL710" s="10" t="s">
        <v>223</v>
      </c>
      <c r="TZM710" s="10" t="s">
        <v>223</v>
      </c>
      <c r="TZN710" s="10" t="s">
        <v>223</v>
      </c>
      <c r="TZO710" s="10" t="s">
        <v>223</v>
      </c>
      <c r="TZP710" s="10" t="s">
        <v>223</v>
      </c>
      <c r="TZQ710" s="10" t="s">
        <v>223</v>
      </c>
      <c r="TZR710" s="10" t="s">
        <v>223</v>
      </c>
      <c r="TZS710" s="10" t="s">
        <v>223</v>
      </c>
      <c r="TZT710" s="10" t="s">
        <v>223</v>
      </c>
      <c r="TZU710" s="10" t="s">
        <v>223</v>
      </c>
      <c r="TZV710" s="10" t="s">
        <v>223</v>
      </c>
      <c r="TZW710" s="10" t="s">
        <v>223</v>
      </c>
      <c r="TZX710" s="10" t="s">
        <v>223</v>
      </c>
      <c r="TZY710" s="10" t="s">
        <v>223</v>
      </c>
      <c r="TZZ710" s="10" t="s">
        <v>223</v>
      </c>
      <c r="UAA710" s="10" t="s">
        <v>223</v>
      </c>
      <c r="UAB710" s="10" t="s">
        <v>223</v>
      </c>
      <c r="UAC710" s="10" t="s">
        <v>223</v>
      </c>
      <c r="UAD710" s="10" t="s">
        <v>223</v>
      </c>
      <c r="UAE710" s="10" t="s">
        <v>223</v>
      </c>
      <c r="UAF710" s="10" t="s">
        <v>223</v>
      </c>
      <c r="UAG710" s="10" t="s">
        <v>223</v>
      </c>
      <c r="UAH710" s="10" t="s">
        <v>223</v>
      </c>
      <c r="UAI710" s="10" t="s">
        <v>223</v>
      </c>
      <c r="UAJ710" s="10" t="s">
        <v>223</v>
      </c>
      <c r="UAK710" s="10" t="s">
        <v>223</v>
      </c>
      <c r="UAL710" s="10" t="s">
        <v>223</v>
      </c>
      <c r="UAM710" s="10" t="s">
        <v>223</v>
      </c>
      <c r="UAN710" s="10" t="s">
        <v>223</v>
      </c>
      <c r="UAO710" s="10" t="s">
        <v>223</v>
      </c>
      <c r="UAP710" s="10" t="s">
        <v>223</v>
      </c>
      <c r="UAQ710" s="10" t="s">
        <v>223</v>
      </c>
      <c r="UAR710" s="10" t="s">
        <v>223</v>
      </c>
      <c r="UAS710" s="10" t="s">
        <v>223</v>
      </c>
      <c r="UAT710" s="10" t="s">
        <v>223</v>
      </c>
      <c r="UAU710" s="10" t="s">
        <v>223</v>
      </c>
      <c r="UAV710" s="10" t="s">
        <v>223</v>
      </c>
      <c r="UAW710" s="10" t="s">
        <v>223</v>
      </c>
      <c r="UAX710" s="10" t="s">
        <v>223</v>
      </c>
      <c r="UAY710" s="10" t="s">
        <v>223</v>
      </c>
      <c r="UAZ710" s="10" t="s">
        <v>223</v>
      </c>
      <c r="UBA710" s="10" t="s">
        <v>223</v>
      </c>
      <c r="UBB710" s="10" t="s">
        <v>223</v>
      </c>
      <c r="UBC710" s="10" t="s">
        <v>223</v>
      </c>
      <c r="UBD710" s="10" t="s">
        <v>223</v>
      </c>
      <c r="UBE710" s="10" t="s">
        <v>223</v>
      </c>
      <c r="UBF710" s="10" t="s">
        <v>223</v>
      </c>
      <c r="UBG710" s="10" t="s">
        <v>223</v>
      </c>
      <c r="UBH710" s="10" t="s">
        <v>223</v>
      </c>
      <c r="UBI710" s="10" t="s">
        <v>223</v>
      </c>
      <c r="UBJ710" s="10" t="s">
        <v>223</v>
      </c>
      <c r="UBK710" s="10" t="s">
        <v>223</v>
      </c>
      <c r="UBL710" s="10" t="s">
        <v>223</v>
      </c>
      <c r="UBM710" s="10" t="s">
        <v>223</v>
      </c>
      <c r="UBN710" s="10" t="s">
        <v>223</v>
      </c>
      <c r="UBO710" s="10" t="s">
        <v>223</v>
      </c>
      <c r="UBP710" s="10" t="s">
        <v>223</v>
      </c>
      <c r="UBQ710" s="10" t="s">
        <v>223</v>
      </c>
      <c r="UBR710" s="10" t="s">
        <v>223</v>
      </c>
      <c r="UBS710" s="10" t="s">
        <v>223</v>
      </c>
      <c r="UBT710" s="10" t="s">
        <v>223</v>
      </c>
      <c r="UBU710" s="10" t="s">
        <v>223</v>
      </c>
      <c r="UBV710" s="10" t="s">
        <v>223</v>
      </c>
      <c r="UBW710" s="10" t="s">
        <v>223</v>
      </c>
      <c r="UBX710" s="10" t="s">
        <v>223</v>
      </c>
      <c r="UBY710" s="10" t="s">
        <v>223</v>
      </c>
      <c r="UBZ710" s="10" t="s">
        <v>223</v>
      </c>
      <c r="UCA710" s="10" t="s">
        <v>223</v>
      </c>
      <c r="UCB710" s="10" t="s">
        <v>223</v>
      </c>
      <c r="UCC710" s="10" t="s">
        <v>223</v>
      </c>
      <c r="UCD710" s="10" t="s">
        <v>223</v>
      </c>
      <c r="UCE710" s="10" t="s">
        <v>223</v>
      </c>
      <c r="UCF710" s="10" t="s">
        <v>223</v>
      </c>
      <c r="UCG710" s="10" t="s">
        <v>223</v>
      </c>
      <c r="UCH710" s="10" t="s">
        <v>223</v>
      </c>
      <c r="UCI710" s="10" t="s">
        <v>223</v>
      </c>
      <c r="UCJ710" s="10" t="s">
        <v>223</v>
      </c>
      <c r="UCK710" s="10" t="s">
        <v>223</v>
      </c>
      <c r="UCL710" s="10" t="s">
        <v>223</v>
      </c>
      <c r="UCM710" s="10" t="s">
        <v>223</v>
      </c>
      <c r="UCN710" s="10" t="s">
        <v>223</v>
      </c>
      <c r="UCO710" s="10" t="s">
        <v>223</v>
      </c>
      <c r="UCP710" s="10" t="s">
        <v>223</v>
      </c>
      <c r="UCQ710" s="10" t="s">
        <v>223</v>
      </c>
      <c r="UCR710" s="10" t="s">
        <v>223</v>
      </c>
      <c r="UCS710" s="10" t="s">
        <v>223</v>
      </c>
      <c r="UCT710" s="10" t="s">
        <v>223</v>
      </c>
      <c r="UCU710" s="10" t="s">
        <v>223</v>
      </c>
      <c r="UCV710" s="10" t="s">
        <v>223</v>
      </c>
      <c r="UCW710" s="10" t="s">
        <v>223</v>
      </c>
      <c r="UCX710" s="10" t="s">
        <v>223</v>
      </c>
      <c r="UCY710" s="10" t="s">
        <v>223</v>
      </c>
      <c r="UCZ710" s="10" t="s">
        <v>223</v>
      </c>
      <c r="UDA710" s="10" t="s">
        <v>223</v>
      </c>
      <c r="UDB710" s="10" t="s">
        <v>223</v>
      </c>
      <c r="UDC710" s="10" t="s">
        <v>223</v>
      </c>
      <c r="UDD710" s="10" t="s">
        <v>223</v>
      </c>
      <c r="UDE710" s="10" t="s">
        <v>223</v>
      </c>
      <c r="UDF710" s="10" t="s">
        <v>223</v>
      </c>
      <c r="UDG710" s="10" t="s">
        <v>223</v>
      </c>
      <c r="UDH710" s="10" t="s">
        <v>223</v>
      </c>
      <c r="UDI710" s="10" t="s">
        <v>223</v>
      </c>
      <c r="UDJ710" s="10" t="s">
        <v>223</v>
      </c>
      <c r="UDK710" s="10" t="s">
        <v>223</v>
      </c>
      <c r="UDL710" s="10" t="s">
        <v>223</v>
      </c>
      <c r="UDM710" s="10" t="s">
        <v>223</v>
      </c>
      <c r="UDN710" s="10" t="s">
        <v>223</v>
      </c>
      <c r="UDO710" s="10" t="s">
        <v>223</v>
      </c>
      <c r="UDP710" s="10" t="s">
        <v>223</v>
      </c>
      <c r="UDQ710" s="10" t="s">
        <v>223</v>
      </c>
      <c r="UDR710" s="10" t="s">
        <v>223</v>
      </c>
      <c r="UDS710" s="10" t="s">
        <v>223</v>
      </c>
      <c r="UDT710" s="10" t="s">
        <v>223</v>
      </c>
      <c r="UDU710" s="10" t="s">
        <v>223</v>
      </c>
      <c r="UDV710" s="10" t="s">
        <v>223</v>
      </c>
      <c r="UDW710" s="10" t="s">
        <v>223</v>
      </c>
      <c r="UDX710" s="10" t="s">
        <v>223</v>
      </c>
      <c r="UDY710" s="10" t="s">
        <v>223</v>
      </c>
      <c r="UDZ710" s="10" t="s">
        <v>223</v>
      </c>
      <c r="UEA710" s="10" t="s">
        <v>223</v>
      </c>
      <c r="UEB710" s="10" t="s">
        <v>223</v>
      </c>
      <c r="UEC710" s="10" t="s">
        <v>223</v>
      </c>
      <c r="UED710" s="10" t="s">
        <v>223</v>
      </c>
      <c r="UEE710" s="10" t="s">
        <v>223</v>
      </c>
      <c r="UEF710" s="10" t="s">
        <v>223</v>
      </c>
      <c r="UEG710" s="10" t="s">
        <v>223</v>
      </c>
      <c r="UEH710" s="10" t="s">
        <v>223</v>
      </c>
      <c r="UEI710" s="10" t="s">
        <v>223</v>
      </c>
      <c r="UEJ710" s="10" t="s">
        <v>223</v>
      </c>
      <c r="UEK710" s="10" t="s">
        <v>223</v>
      </c>
      <c r="UEL710" s="10" t="s">
        <v>223</v>
      </c>
      <c r="UEM710" s="10" t="s">
        <v>223</v>
      </c>
      <c r="UEN710" s="10" t="s">
        <v>223</v>
      </c>
      <c r="UEO710" s="10" t="s">
        <v>223</v>
      </c>
      <c r="UEP710" s="10" t="s">
        <v>223</v>
      </c>
      <c r="UEQ710" s="10" t="s">
        <v>223</v>
      </c>
      <c r="UER710" s="10" t="s">
        <v>223</v>
      </c>
      <c r="UES710" s="10" t="s">
        <v>223</v>
      </c>
      <c r="UET710" s="10" t="s">
        <v>223</v>
      </c>
      <c r="UEU710" s="10" t="s">
        <v>223</v>
      </c>
      <c r="UEV710" s="10" t="s">
        <v>223</v>
      </c>
      <c r="UEW710" s="10" t="s">
        <v>223</v>
      </c>
      <c r="UEX710" s="10" t="s">
        <v>223</v>
      </c>
      <c r="UEY710" s="10" t="s">
        <v>223</v>
      </c>
      <c r="UEZ710" s="10" t="s">
        <v>223</v>
      </c>
      <c r="UFA710" s="10" t="s">
        <v>223</v>
      </c>
      <c r="UFB710" s="10" t="s">
        <v>223</v>
      </c>
      <c r="UFC710" s="10" t="s">
        <v>223</v>
      </c>
      <c r="UFD710" s="10" t="s">
        <v>223</v>
      </c>
      <c r="UFE710" s="10" t="s">
        <v>223</v>
      </c>
      <c r="UFF710" s="10" t="s">
        <v>223</v>
      </c>
      <c r="UFG710" s="10" t="s">
        <v>223</v>
      </c>
      <c r="UFH710" s="10" t="s">
        <v>223</v>
      </c>
      <c r="UFI710" s="10" t="s">
        <v>223</v>
      </c>
      <c r="UFJ710" s="10" t="s">
        <v>223</v>
      </c>
      <c r="UFK710" s="10" t="s">
        <v>223</v>
      </c>
      <c r="UFL710" s="10" t="s">
        <v>223</v>
      </c>
      <c r="UFM710" s="10" t="s">
        <v>223</v>
      </c>
      <c r="UFN710" s="10" t="s">
        <v>223</v>
      </c>
      <c r="UFO710" s="10" t="s">
        <v>223</v>
      </c>
      <c r="UFP710" s="10" t="s">
        <v>223</v>
      </c>
      <c r="UFQ710" s="10" t="s">
        <v>223</v>
      </c>
      <c r="UFR710" s="10" t="s">
        <v>223</v>
      </c>
      <c r="UFS710" s="10" t="s">
        <v>223</v>
      </c>
      <c r="UFT710" s="10" t="s">
        <v>223</v>
      </c>
      <c r="UFU710" s="10" t="s">
        <v>223</v>
      </c>
      <c r="UFV710" s="10" t="s">
        <v>223</v>
      </c>
      <c r="UFW710" s="10" t="s">
        <v>223</v>
      </c>
      <c r="UFX710" s="10" t="s">
        <v>223</v>
      </c>
      <c r="UFY710" s="10" t="s">
        <v>223</v>
      </c>
      <c r="UFZ710" s="10" t="s">
        <v>223</v>
      </c>
      <c r="UGA710" s="10" t="s">
        <v>223</v>
      </c>
      <c r="UGB710" s="10" t="s">
        <v>223</v>
      </c>
      <c r="UGC710" s="10" t="s">
        <v>223</v>
      </c>
      <c r="UGD710" s="10" t="s">
        <v>223</v>
      </c>
      <c r="UGE710" s="10" t="s">
        <v>223</v>
      </c>
      <c r="UGF710" s="10" t="s">
        <v>223</v>
      </c>
      <c r="UGG710" s="10" t="s">
        <v>223</v>
      </c>
      <c r="UGH710" s="10" t="s">
        <v>223</v>
      </c>
      <c r="UGI710" s="10" t="s">
        <v>223</v>
      </c>
      <c r="UGJ710" s="10" t="s">
        <v>223</v>
      </c>
      <c r="UGK710" s="10" t="s">
        <v>223</v>
      </c>
      <c r="UGL710" s="10" t="s">
        <v>223</v>
      </c>
      <c r="UGM710" s="10" t="s">
        <v>223</v>
      </c>
      <c r="UGN710" s="10" t="s">
        <v>223</v>
      </c>
      <c r="UGO710" s="10" t="s">
        <v>223</v>
      </c>
      <c r="UGP710" s="10" t="s">
        <v>223</v>
      </c>
      <c r="UGQ710" s="10" t="s">
        <v>223</v>
      </c>
      <c r="UGR710" s="10" t="s">
        <v>223</v>
      </c>
      <c r="UGS710" s="10" t="s">
        <v>223</v>
      </c>
      <c r="UGT710" s="10" t="s">
        <v>223</v>
      </c>
      <c r="UGU710" s="10" t="s">
        <v>223</v>
      </c>
      <c r="UGV710" s="10" t="s">
        <v>223</v>
      </c>
      <c r="UGW710" s="10" t="s">
        <v>223</v>
      </c>
      <c r="UGX710" s="10" t="s">
        <v>223</v>
      </c>
      <c r="UGY710" s="10" t="s">
        <v>223</v>
      </c>
      <c r="UGZ710" s="10" t="s">
        <v>223</v>
      </c>
      <c r="UHA710" s="10" t="s">
        <v>223</v>
      </c>
      <c r="UHB710" s="10" t="s">
        <v>223</v>
      </c>
      <c r="UHC710" s="10" t="s">
        <v>223</v>
      </c>
      <c r="UHD710" s="10" t="s">
        <v>223</v>
      </c>
      <c r="UHE710" s="10" t="s">
        <v>223</v>
      </c>
      <c r="UHF710" s="10" t="s">
        <v>223</v>
      </c>
      <c r="UHG710" s="10" t="s">
        <v>223</v>
      </c>
      <c r="UHH710" s="10" t="s">
        <v>223</v>
      </c>
      <c r="UHI710" s="10" t="s">
        <v>223</v>
      </c>
      <c r="UHJ710" s="10" t="s">
        <v>223</v>
      </c>
      <c r="UHK710" s="10" t="s">
        <v>223</v>
      </c>
      <c r="UHL710" s="10" t="s">
        <v>223</v>
      </c>
      <c r="UHM710" s="10" t="s">
        <v>223</v>
      </c>
      <c r="UHN710" s="10" t="s">
        <v>223</v>
      </c>
      <c r="UHO710" s="10" t="s">
        <v>223</v>
      </c>
      <c r="UHP710" s="10" t="s">
        <v>223</v>
      </c>
      <c r="UHQ710" s="10" t="s">
        <v>223</v>
      </c>
      <c r="UHR710" s="10" t="s">
        <v>223</v>
      </c>
      <c r="UHS710" s="10" t="s">
        <v>223</v>
      </c>
      <c r="UHT710" s="10" t="s">
        <v>223</v>
      </c>
      <c r="UHU710" s="10" t="s">
        <v>223</v>
      </c>
      <c r="UHV710" s="10" t="s">
        <v>223</v>
      </c>
      <c r="UHW710" s="10" t="s">
        <v>223</v>
      </c>
      <c r="UHX710" s="10" t="s">
        <v>223</v>
      </c>
      <c r="UHY710" s="10" t="s">
        <v>223</v>
      </c>
      <c r="UHZ710" s="10" t="s">
        <v>223</v>
      </c>
      <c r="UIA710" s="10" t="s">
        <v>223</v>
      </c>
      <c r="UIB710" s="10" t="s">
        <v>223</v>
      </c>
      <c r="UIC710" s="10" t="s">
        <v>223</v>
      </c>
      <c r="UID710" s="10" t="s">
        <v>223</v>
      </c>
      <c r="UIE710" s="10" t="s">
        <v>223</v>
      </c>
      <c r="UIF710" s="10" t="s">
        <v>223</v>
      </c>
      <c r="UIG710" s="10" t="s">
        <v>223</v>
      </c>
      <c r="UIH710" s="10" t="s">
        <v>223</v>
      </c>
      <c r="UII710" s="10" t="s">
        <v>223</v>
      </c>
      <c r="UIJ710" s="10" t="s">
        <v>223</v>
      </c>
      <c r="UIK710" s="10" t="s">
        <v>223</v>
      </c>
      <c r="UIL710" s="10" t="s">
        <v>223</v>
      </c>
      <c r="UIM710" s="10" t="s">
        <v>223</v>
      </c>
      <c r="UIN710" s="10" t="s">
        <v>223</v>
      </c>
      <c r="UIO710" s="10" t="s">
        <v>223</v>
      </c>
      <c r="UIP710" s="10" t="s">
        <v>223</v>
      </c>
      <c r="UIQ710" s="10" t="s">
        <v>223</v>
      </c>
      <c r="UIR710" s="10" t="s">
        <v>223</v>
      </c>
      <c r="UIS710" s="10" t="s">
        <v>223</v>
      </c>
      <c r="UIT710" s="10" t="s">
        <v>223</v>
      </c>
      <c r="UIU710" s="10" t="s">
        <v>223</v>
      </c>
      <c r="UIV710" s="10" t="s">
        <v>223</v>
      </c>
      <c r="UIW710" s="10" t="s">
        <v>223</v>
      </c>
      <c r="UIX710" s="10" t="s">
        <v>223</v>
      </c>
      <c r="UIY710" s="10" t="s">
        <v>223</v>
      </c>
      <c r="UIZ710" s="10" t="s">
        <v>223</v>
      </c>
      <c r="UJA710" s="10" t="s">
        <v>223</v>
      </c>
      <c r="UJB710" s="10" t="s">
        <v>223</v>
      </c>
      <c r="UJC710" s="10" t="s">
        <v>223</v>
      </c>
      <c r="UJD710" s="10" t="s">
        <v>223</v>
      </c>
      <c r="UJE710" s="10" t="s">
        <v>223</v>
      </c>
      <c r="UJF710" s="10" t="s">
        <v>223</v>
      </c>
      <c r="UJG710" s="10" t="s">
        <v>223</v>
      </c>
      <c r="UJH710" s="10" t="s">
        <v>223</v>
      </c>
      <c r="UJI710" s="10" t="s">
        <v>223</v>
      </c>
      <c r="UJJ710" s="10" t="s">
        <v>223</v>
      </c>
      <c r="UJK710" s="10" t="s">
        <v>223</v>
      </c>
      <c r="UJL710" s="10" t="s">
        <v>223</v>
      </c>
      <c r="UJM710" s="10" t="s">
        <v>223</v>
      </c>
      <c r="UJN710" s="10" t="s">
        <v>223</v>
      </c>
      <c r="UJO710" s="10" t="s">
        <v>223</v>
      </c>
      <c r="UJP710" s="10" t="s">
        <v>223</v>
      </c>
      <c r="UJQ710" s="10" t="s">
        <v>223</v>
      </c>
      <c r="UJR710" s="10" t="s">
        <v>223</v>
      </c>
      <c r="UJS710" s="10" t="s">
        <v>223</v>
      </c>
      <c r="UJT710" s="10" t="s">
        <v>223</v>
      </c>
      <c r="UJU710" s="10" t="s">
        <v>223</v>
      </c>
      <c r="UJV710" s="10" t="s">
        <v>223</v>
      </c>
      <c r="UJW710" s="10" t="s">
        <v>223</v>
      </c>
      <c r="UJX710" s="10" t="s">
        <v>223</v>
      </c>
      <c r="UJY710" s="10" t="s">
        <v>223</v>
      </c>
      <c r="UJZ710" s="10" t="s">
        <v>223</v>
      </c>
      <c r="UKA710" s="10" t="s">
        <v>223</v>
      </c>
      <c r="UKB710" s="10" t="s">
        <v>223</v>
      </c>
      <c r="UKC710" s="10" t="s">
        <v>223</v>
      </c>
      <c r="UKD710" s="10" t="s">
        <v>223</v>
      </c>
      <c r="UKE710" s="10" t="s">
        <v>223</v>
      </c>
      <c r="UKF710" s="10" t="s">
        <v>223</v>
      </c>
      <c r="UKG710" s="10" t="s">
        <v>223</v>
      </c>
      <c r="UKH710" s="10" t="s">
        <v>223</v>
      </c>
      <c r="UKI710" s="10" t="s">
        <v>223</v>
      </c>
      <c r="UKJ710" s="10" t="s">
        <v>223</v>
      </c>
      <c r="UKK710" s="10" t="s">
        <v>223</v>
      </c>
      <c r="UKL710" s="10" t="s">
        <v>223</v>
      </c>
      <c r="UKM710" s="10" t="s">
        <v>223</v>
      </c>
      <c r="UKN710" s="10" t="s">
        <v>223</v>
      </c>
      <c r="UKO710" s="10" t="s">
        <v>223</v>
      </c>
      <c r="UKP710" s="10" t="s">
        <v>223</v>
      </c>
      <c r="UKQ710" s="10" t="s">
        <v>223</v>
      </c>
      <c r="UKR710" s="10" t="s">
        <v>223</v>
      </c>
      <c r="UKS710" s="10" t="s">
        <v>223</v>
      </c>
      <c r="UKT710" s="10" t="s">
        <v>223</v>
      </c>
      <c r="UKU710" s="10" t="s">
        <v>223</v>
      </c>
      <c r="UKV710" s="10" t="s">
        <v>223</v>
      </c>
      <c r="UKW710" s="10" t="s">
        <v>223</v>
      </c>
      <c r="UKX710" s="10" t="s">
        <v>223</v>
      </c>
      <c r="UKY710" s="10" t="s">
        <v>223</v>
      </c>
      <c r="UKZ710" s="10" t="s">
        <v>223</v>
      </c>
      <c r="ULA710" s="10" t="s">
        <v>223</v>
      </c>
      <c r="ULB710" s="10" t="s">
        <v>223</v>
      </c>
      <c r="ULC710" s="10" t="s">
        <v>223</v>
      </c>
      <c r="ULD710" s="10" t="s">
        <v>223</v>
      </c>
      <c r="ULE710" s="10" t="s">
        <v>223</v>
      </c>
      <c r="ULF710" s="10" t="s">
        <v>223</v>
      </c>
      <c r="ULG710" s="10" t="s">
        <v>223</v>
      </c>
      <c r="ULH710" s="10" t="s">
        <v>223</v>
      </c>
      <c r="ULI710" s="10" t="s">
        <v>223</v>
      </c>
      <c r="ULJ710" s="10" t="s">
        <v>223</v>
      </c>
      <c r="ULK710" s="10" t="s">
        <v>223</v>
      </c>
      <c r="ULL710" s="10" t="s">
        <v>223</v>
      </c>
      <c r="ULM710" s="10" t="s">
        <v>223</v>
      </c>
      <c r="ULN710" s="10" t="s">
        <v>223</v>
      </c>
      <c r="ULO710" s="10" t="s">
        <v>223</v>
      </c>
      <c r="ULP710" s="10" t="s">
        <v>223</v>
      </c>
      <c r="ULQ710" s="10" t="s">
        <v>223</v>
      </c>
      <c r="ULR710" s="10" t="s">
        <v>223</v>
      </c>
      <c r="ULS710" s="10" t="s">
        <v>223</v>
      </c>
      <c r="ULT710" s="10" t="s">
        <v>223</v>
      </c>
      <c r="ULU710" s="10" t="s">
        <v>223</v>
      </c>
      <c r="ULV710" s="10" t="s">
        <v>223</v>
      </c>
      <c r="ULW710" s="10" t="s">
        <v>223</v>
      </c>
      <c r="ULX710" s="10" t="s">
        <v>223</v>
      </c>
      <c r="ULY710" s="10" t="s">
        <v>223</v>
      </c>
      <c r="ULZ710" s="10" t="s">
        <v>223</v>
      </c>
      <c r="UMA710" s="10" t="s">
        <v>223</v>
      </c>
      <c r="UMB710" s="10" t="s">
        <v>223</v>
      </c>
      <c r="UMC710" s="10" t="s">
        <v>223</v>
      </c>
      <c r="UMD710" s="10" t="s">
        <v>223</v>
      </c>
      <c r="UME710" s="10" t="s">
        <v>223</v>
      </c>
      <c r="UMF710" s="10" t="s">
        <v>223</v>
      </c>
      <c r="UMG710" s="10" t="s">
        <v>223</v>
      </c>
      <c r="UMH710" s="10" t="s">
        <v>223</v>
      </c>
      <c r="UMI710" s="10" t="s">
        <v>223</v>
      </c>
      <c r="UMJ710" s="10" t="s">
        <v>223</v>
      </c>
      <c r="UMK710" s="10" t="s">
        <v>223</v>
      </c>
      <c r="UML710" s="10" t="s">
        <v>223</v>
      </c>
      <c r="UMM710" s="10" t="s">
        <v>223</v>
      </c>
      <c r="UMN710" s="10" t="s">
        <v>223</v>
      </c>
      <c r="UMO710" s="10" t="s">
        <v>223</v>
      </c>
      <c r="UMP710" s="10" t="s">
        <v>223</v>
      </c>
      <c r="UMQ710" s="10" t="s">
        <v>223</v>
      </c>
      <c r="UMR710" s="10" t="s">
        <v>223</v>
      </c>
      <c r="UMS710" s="10" t="s">
        <v>223</v>
      </c>
      <c r="UMT710" s="10" t="s">
        <v>223</v>
      </c>
      <c r="UMU710" s="10" t="s">
        <v>223</v>
      </c>
      <c r="UMV710" s="10" t="s">
        <v>223</v>
      </c>
      <c r="UMW710" s="10" t="s">
        <v>223</v>
      </c>
      <c r="UMX710" s="10" t="s">
        <v>223</v>
      </c>
      <c r="UMY710" s="10" t="s">
        <v>223</v>
      </c>
      <c r="UMZ710" s="10" t="s">
        <v>223</v>
      </c>
      <c r="UNA710" s="10" t="s">
        <v>223</v>
      </c>
      <c r="UNB710" s="10" t="s">
        <v>223</v>
      </c>
      <c r="UNC710" s="10" t="s">
        <v>223</v>
      </c>
      <c r="UND710" s="10" t="s">
        <v>223</v>
      </c>
      <c r="UNE710" s="10" t="s">
        <v>223</v>
      </c>
      <c r="UNF710" s="10" t="s">
        <v>223</v>
      </c>
      <c r="UNG710" s="10" t="s">
        <v>223</v>
      </c>
      <c r="UNH710" s="10" t="s">
        <v>223</v>
      </c>
      <c r="UNI710" s="10" t="s">
        <v>223</v>
      </c>
      <c r="UNJ710" s="10" t="s">
        <v>223</v>
      </c>
      <c r="UNK710" s="10" t="s">
        <v>223</v>
      </c>
      <c r="UNL710" s="10" t="s">
        <v>223</v>
      </c>
      <c r="UNM710" s="10" t="s">
        <v>223</v>
      </c>
      <c r="UNN710" s="10" t="s">
        <v>223</v>
      </c>
      <c r="UNO710" s="10" t="s">
        <v>223</v>
      </c>
      <c r="UNP710" s="10" t="s">
        <v>223</v>
      </c>
      <c r="UNQ710" s="10" t="s">
        <v>223</v>
      </c>
      <c r="UNR710" s="10" t="s">
        <v>223</v>
      </c>
      <c r="UNS710" s="10" t="s">
        <v>223</v>
      </c>
      <c r="UNT710" s="10" t="s">
        <v>223</v>
      </c>
      <c r="UNU710" s="10" t="s">
        <v>223</v>
      </c>
      <c r="UNV710" s="10" t="s">
        <v>223</v>
      </c>
      <c r="UNW710" s="10" t="s">
        <v>223</v>
      </c>
      <c r="UNX710" s="10" t="s">
        <v>223</v>
      </c>
      <c r="UNY710" s="10" t="s">
        <v>223</v>
      </c>
      <c r="UNZ710" s="10" t="s">
        <v>223</v>
      </c>
      <c r="UOA710" s="10" t="s">
        <v>223</v>
      </c>
      <c r="UOB710" s="10" t="s">
        <v>223</v>
      </c>
      <c r="UOC710" s="10" t="s">
        <v>223</v>
      </c>
      <c r="UOD710" s="10" t="s">
        <v>223</v>
      </c>
      <c r="UOE710" s="10" t="s">
        <v>223</v>
      </c>
      <c r="UOF710" s="10" t="s">
        <v>223</v>
      </c>
      <c r="UOG710" s="10" t="s">
        <v>223</v>
      </c>
      <c r="UOH710" s="10" t="s">
        <v>223</v>
      </c>
      <c r="UOI710" s="10" t="s">
        <v>223</v>
      </c>
      <c r="UOJ710" s="10" t="s">
        <v>223</v>
      </c>
      <c r="UOK710" s="10" t="s">
        <v>223</v>
      </c>
      <c r="UOL710" s="10" t="s">
        <v>223</v>
      </c>
      <c r="UOM710" s="10" t="s">
        <v>223</v>
      </c>
      <c r="UON710" s="10" t="s">
        <v>223</v>
      </c>
      <c r="UOO710" s="10" t="s">
        <v>223</v>
      </c>
      <c r="UOP710" s="10" t="s">
        <v>223</v>
      </c>
      <c r="UOQ710" s="10" t="s">
        <v>223</v>
      </c>
      <c r="UOR710" s="10" t="s">
        <v>223</v>
      </c>
      <c r="UOS710" s="10" t="s">
        <v>223</v>
      </c>
      <c r="UOT710" s="10" t="s">
        <v>223</v>
      </c>
      <c r="UOU710" s="10" t="s">
        <v>223</v>
      </c>
      <c r="UOV710" s="10" t="s">
        <v>223</v>
      </c>
      <c r="UOW710" s="10" t="s">
        <v>223</v>
      </c>
      <c r="UOX710" s="10" t="s">
        <v>223</v>
      </c>
      <c r="UOY710" s="10" t="s">
        <v>223</v>
      </c>
      <c r="UOZ710" s="10" t="s">
        <v>223</v>
      </c>
      <c r="UPA710" s="10" t="s">
        <v>223</v>
      </c>
      <c r="UPB710" s="10" t="s">
        <v>223</v>
      </c>
      <c r="UPC710" s="10" t="s">
        <v>223</v>
      </c>
      <c r="UPD710" s="10" t="s">
        <v>223</v>
      </c>
      <c r="UPE710" s="10" t="s">
        <v>223</v>
      </c>
      <c r="UPF710" s="10" t="s">
        <v>223</v>
      </c>
      <c r="UPG710" s="10" t="s">
        <v>223</v>
      </c>
      <c r="UPH710" s="10" t="s">
        <v>223</v>
      </c>
      <c r="UPI710" s="10" t="s">
        <v>223</v>
      </c>
      <c r="UPJ710" s="10" t="s">
        <v>223</v>
      </c>
      <c r="UPK710" s="10" t="s">
        <v>223</v>
      </c>
      <c r="UPL710" s="10" t="s">
        <v>223</v>
      </c>
      <c r="UPM710" s="10" t="s">
        <v>223</v>
      </c>
      <c r="UPN710" s="10" t="s">
        <v>223</v>
      </c>
      <c r="UPO710" s="10" t="s">
        <v>223</v>
      </c>
      <c r="UPP710" s="10" t="s">
        <v>223</v>
      </c>
      <c r="UPQ710" s="10" t="s">
        <v>223</v>
      </c>
      <c r="UPR710" s="10" t="s">
        <v>223</v>
      </c>
      <c r="UPS710" s="10" t="s">
        <v>223</v>
      </c>
      <c r="UPT710" s="10" t="s">
        <v>223</v>
      </c>
      <c r="UPU710" s="10" t="s">
        <v>223</v>
      </c>
      <c r="UPV710" s="10" t="s">
        <v>223</v>
      </c>
      <c r="UPW710" s="10" t="s">
        <v>223</v>
      </c>
      <c r="UPX710" s="10" t="s">
        <v>223</v>
      </c>
      <c r="UPY710" s="10" t="s">
        <v>223</v>
      </c>
      <c r="UPZ710" s="10" t="s">
        <v>223</v>
      </c>
      <c r="UQA710" s="10" t="s">
        <v>223</v>
      </c>
      <c r="UQB710" s="10" t="s">
        <v>223</v>
      </c>
      <c r="UQC710" s="10" t="s">
        <v>223</v>
      </c>
      <c r="UQD710" s="10" t="s">
        <v>223</v>
      </c>
      <c r="UQE710" s="10" t="s">
        <v>223</v>
      </c>
      <c r="UQF710" s="10" t="s">
        <v>223</v>
      </c>
      <c r="UQG710" s="10" t="s">
        <v>223</v>
      </c>
      <c r="UQH710" s="10" t="s">
        <v>223</v>
      </c>
      <c r="UQI710" s="10" t="s">
        <v>223</v>
      </c>
      <c r="UQJ710" s="10" t="s">
        <v>223</v>
      </c>
      <c r="UQK710" s="10" t="s">
        <v>223</v>
      </c>
      <c r="UQL710" s="10" t="s">
        <v>223</v>
      </c>
      <c r="UQM710" s="10" t="s">
        <v>223</v>
      </c>
      <c r="UQN710" s="10" t="s">
        <v>223</v>
      </c>
      <c r="UQO710" s="10" t="s">
        <v>223</v>
      </c>
      <c r="UQP710" s="10" t="s">
        <v>223</v>
      </c>
      <c r="UQQ710" s="10" t="s">
        <v>223</v>
      </c>
      <c r="UQR710" s="10" t="s">
        <v>223</v>
      </c>
      <c r="UQS710" s="10" t="s">
        <v>223</v>
      </c>
      <c r="UQT710" s="10" t="s">
        <v>223</v>
      </c>
      <c r="UQU710" s="10" t="s">
        <v>223</v>
      </c>
      <c r="UQV710" s="10" t="s">
        <v>223</v>
      </c>
      <c r="UQW710" s="10" t="s">
        <v>223</v>
      </c>
      <c r="UQX710" s="10" t="s">
        <v>223</v>
      </c>
      <c r="UQY710" s="10" t="s">
        <v>223</v>
      </c>
      <c r="UQZ710" s="10" t="s">
        <v>223</v>
      </c>
      <c r="URA710" s="10" t="s">
        <v>223</v>
      </c>
      <c r="URB710" s="10" t="s">
        <v>223</v>
      </c>
      <c r="URC710" s="10" t="s">
        <v>223</v>
      </c>
      <c r="URD710" s="10" t="s">
        <v>223</v>
      </c>
      <c r="URE710" s="10" t="s">
        <v>223</v>
      </c>
      <c r="URF710" s="10" t="s">
        <v>223</v>
      </c>
      <c r="URG710" s="10" t="s">
        <v>223</v>
      </c>
      <c r="URH710" s="10" t="s">
        <v>223</v>
      </c>
      <c r="URI710" s="10" t="s">
        <v>223</v>
      </c>
      <c r="URJ710" s="10" t="s">
        <v>223</v>
      </c>
      <c r="URK710" s="10" t="s">
        <v>223</v>
      </c>
      <c r="URL710" s="10" t="s">
        <v>223</v>
      </c>
      <c r="URM710" s="10" t="s">
        <v>223</v>
      </c>
      <c r="URN710" s="10" t="s">
        <v>223</v>
      </c>
      <c r="URO710" s="10" t="s">
        <v>223</v>
      </c>
      <c r="URP710" s="10" t="s">
        <v>223</v>
      </c>
      <c r="URQ710" s="10" t="s">
        <v>223</v>
      </c>
      <c r="URR710" s="10" t="s">
        <v>223</v>
      </c>
      <c r="URS710" s="10" t="s">
        <v>223</v>
      </c>
      <c r="URT710" s="10" t="s">
        <v>223</v>
      </c>
      <c r="URU710" s="10" t="s">
        <v>223</v>
      </c>
      <c r="URV710" s="10" t="s">
        <v>223</v>
      </c>
      <c r="URW710" s="10" t="s">
        <v>223</v>
      </c>
      <c r="URX710" s="10" t="s">
        <v>223</v>
      </c>
      <c r="URY710" s="10" t="s">
        <v>223</v>
      </c>
      <c r="URZ710" s="10" t="s">
        <v>223</v>
      </c>
      <c r="USA710" s="10" t="s">
        <v>223</v>
      </c>
      <c r="USB710" s="10" t="s">
        <v>223</v>
      </c>
      <c r="USC710" s="10" t="s">
        <v>223</v>
      </c>
      <c r="USD710" s="10" t="s">
        <v>223</v>
      </c>
      <c r="USE710" s="10" t="s">
        <v>223</v>
      </c>
      <c r="USF710" s="10" t="s">
        <v>223</v>
      </c>
      <c r="USG710" s="10" t="s">
        <v>223</v>
      </c>
      <c r="USH710" s="10" t="s">
        <v>223</v>
      </c>
      <c r="USI710" s="10" t="s">
        <v>223</v>
      </c>
      <c r="USJ710" s="10" t="s">
        <v>223</v>
      </c>
      <c r="USK710" s="10" t="s">
        <v>223</v>
      </c>
      <c r="USL710" s="10" t="s">
        <v>223</v>
      </c>
      <c r="USM710" s="10" t="s">
        <v>223</v>
      </c>
      <c r="USN710" s="10" t="s">
        <v>223</v>
      </c>
      <c r="USO710" s="10" t="s">
        <v>223</v>
      </c>
      <c r="USP710" s="10" t="s">
        <v>223</v>
      </c>
      <c r="USQ710" s="10" t="s">
        <v>223</v>
      </c>
      <c r="USR710" s="10" t="s">
        <v>223</v>
      </c>
      <c r="USS710" s="10" t="s">
        <v>223</v>
      </c>
      <c r="UST710" s="10" t="s">
        <v>223</v>
      </c>
      <c r="USU710" s="10" t="s">
        <v>223</v>
      </c>
      <c r="USV710" s="10" t="s">
        <v>223</v>
      </c>
      <c r="USW710" s="10" t="s">
        <v>223</v>
      </c>
      <c r="USX710" s="10" t="s">
        <v>223</v>
      </c>
      <c r="USY710" s="10" t="s">
        <v>223</v>
      </c>
      <c r="USZ710" s="10" t="s">
        <v>223</v>
      </c>
      <c r="UTA710" s="10" t="s">
        <v>223</v>
      </c>
      <c r="UTB710" s="10" t="s">
        <v>223</v>
      </c>
      <c r="UTC710" s="10" t="s">
        <v>223</v>
      </c>
      <c r="UTD710" s="10" t="s">
        <v>223</v>
      </c>
      <c r="UTE710" s="10" t="s">
        <v>223</v>
      </c>
      <c r="UTF710" s="10" t="s">
        <v>223</v>
      </c>
      <c r="UTG710" s="10" t="s">
        <v>223</v>
      </c>
      <c r="UTH710" s="10" t="s">
        <v>223</v>
      </c>
      <c r="UTI710" s="10" t="s">
        <v>223</v>
      </c>
      <c r="UTJ710" s="10" t="s">
        <v>223</v>
      </c>
      <c r="UTK710" s="10" t="s">
        <v>223</v>
      </c>
      <c r="UTL710" s="10" t="s">
        <v>223</v>
      </c>
      <c r="UTM710" s="10" t="s">
        <v>223</v>
      </c>
      <c r="UTN710" s="10" t="s">
        <v>223</v>
      </c>
      <c r="UTO710" s="10" t="s">
        <v>223</v>
      </c>
      <c r="UTP710" s="10" t="s">
        <v>223</v>
      </c>
      <c r="UTQ710" s="10" t="s">
        <v>223</v>
      </c>
      <c r="UTR710" s="10" t="s">
        <v>223</v>
      </c>
      <c r="UTS710" s="10" t="s">
        <v>223</v>
      </c>
      <c r="UTT710" s="10" t="s">
        <v>223</v>
      </c>
      <c r="UTU710" s="10" t="s">
        <v>223</v>
      </c>
      <c r="UTV710" s="10" t="s">
        <v>223</v>
      </c>
      <c r="UTW710" s="10" t="s">
        <v>223</v>
      </c>
      <c r="UTX710" s="10" t="s">
        <v>223</v>
      </c>
      <c r="UTY710" s="10" t="s">
        <v>223</v>
      </c>
      <c r="UTZ710" s="10" t="s">
        <v>223</v>
      </c>
      <c r="UUA710" s="10" t="s">
        <v>223</v>
      </c>
      <c r="UUB710" s="10" t="s">
        <v>223</v>
      </c>
      <c r="UUC710" s="10" t="s">
        <v>223</v>
      </c>
      <c r="UUD710" s="10" t="s">
        <v>223</v>
      </c>
      <c r="UUE710" s="10" t="s">
        <v>223</v>
      </c>
      <c r="UUF710" s="10" t="s">
        <v>223</v>
      </c>
      <c r="UUG710" s="10" t="s">
        <v>223</v>
      </c>
      <c r="UUH710" s="10" t="s">
        <v>223</v>
      </c>
      <c r="UUI710" s="10" t="s">
        <v>223</v>
      </c>
      <c r="UUJ710" s="10" t="s">
        <v>223</v>
      </c>
      <c r="UUK710" s="10" t="s">
        <v>223</v>
      </c>
      <c r="UUL710" s="10" t="s">
        <v>223</v>
      </c>
      <c r="UUM710" s="10" t="s">
        <v>223</v>
      </c>
      <c r="UUN710" s="10" t="s">
        <v>223</v>
      </c>
      <c r="UUO710" s="10" t="s">
        <v>223</v>
      </c>
      <c r="UUP710" s="10" t="s">
        <v>223</v>
      </c>
      <c r="UUQ710" s="10" t="s">
        <v>223</v>
      </c>
      <c r="UUR710" s="10" t="s">
        <v>223</v>
      </c>
      <c r="UUS710" s="10" t="s">
        <v>223</v>
      </c>
      <c r="UUT710" s="10" t="s">
        <v>223</v>
      </c>
      <c r="UUU710" s="10" t="s">
        <v>223</v>
      </c>
      <c r="UUV710" s="10" t="s">
        <v>223</v>
      </c>
      <c r="UUW710" s="10" t="s">
        <v>223</v>
      </c>
      <c r="UUX710" s="10" t="s">
        <v>223</v>
      </c>
      <c r="UUY710" s="10" t="s">
        <v>223</v>
      </c>
      <c r="UUZ710" s="10" t="s">
        <v>223</v>
      </c>
      <c r="UVA710" s="10" t="s">
        <v>223</v>
      </c>
      <c r="UVB710" s="10" t="s">
        <v>223</v>
      </c>
      <c r="UVC710" s="10" t="s">
        <v>223</v>
      </c>
      <c r="UVD710" s="10" t="s">
        <v>223</v>
      </c>
      <c r="UVE710" s="10" t="s">
        <v>223</v>
      </c>
      <c r="UVF710" s="10" t="s">
        <v>223</v>
      </c>
      <c r="UVG710" s="10" t="s">
        <v>223</v>
      </c>
      <c r="UVH710" s="10" t="s">
        <v>223</v>
      </c>
      <c r="UVI710" s="10" t="s">
        <v>223</v>
      </c>
      <c r="UVJ710" s="10" t="s">
        <v>223</v>
      </c>
      <c r="UVK710" s="10" t="s">
        <v>223</v>
      </c>
      <c r="UVL710" s="10" t="s">
        <v>223</v>
      </c>
      <c r="UVM710" s="10" t="s">
        <v>223</v>
      </c>
      <c r="UVN710" s="10" t="s">
        <v>223</v>
      </c>
      <c r="UVO710" s="10" t="s">
        <v>223</v>
      </c>
      <c r="UVP710" s="10" t="s">
        <v>223</v>
      </c>
      <c r="UVQ710" s="10" t="s">
        <v>223</v>
      </c>
      <c r="UVR710" s="10" t="s">
        <v>223</v>
      </c>
      <c r="UVS710" s="10" t="s">
        <v>223</v>
      </c>
      <c r="UVT710" s="10" t="s">
        <v>223</v>
      </c>
      <c r="UVU710" s="10" t="s">
        <v>223</v>
      </c>
      <c r="UVV710" s="10" t="s">
        <v>223</v>
      </c>
      <c r="UVW710" s="10" t="s">
        <v>223</v>
      </c>
      <c r="UVX710" s="10" t="s">
        <v>223</v>
      </c>
      <c r="UVY710" s="10" t="s">
        <v>223</v>
      </c>
      <c r="UVZ710" s="10" t="s">
        <v>223</v>
      </c>
      <c r="UWA710" s="10" t="s">
        <v>223</v>
      </c>
      <c r="UWB710" s="10" t="s">
        <v>223</v>
      </c>
      <c r="UWC710" s="10" t="s">
        <v>223</v>
      </c>
      <c r="UWD710" s="10" t="s">
        <v>223</v>
      </c>
      <c r="UWE710" s="10" t="s">
        <v>223</v>
      </c>
      <c r="UWF710" s="10" t="s">
        <v>223</v>
      </c>
      <c r="UWG710" s="10" t="s">
        <v>223</v>
      </c>
      <c r="UWH710" s="10" t="s">
        <v>223</v>
      </c>
      <c r="UWI710" s="10" t="s">
        <v>223</v>
      </c>
      <c r="UWJ710" s="10" t="s">
        <v>223</v>
      </c>
      <c r="UWK710" s="10" t="s">
        <v>223</v>
      </c>
      <c r="UWL710" s="10" t="s">
        <v>223</v>
      </c>
      <c r="UWM710" s="10" t="s">
        <v>223</v>
      </c>
      <c r="UWN710" s="10" t="s">
        <v>223</v>
      </c>
      <c r="UWO710" s="10" t="s">
        <v>223</v>
      </c>
      <c r="UWP710" s="10" t="s">
        <v>223</v>
      </c>
      <c r="UWQ710" s="10" t="s">
        <v>223</v>
      </c>
      <c r="UWR710" s="10" t="s">
        <v>223</v>
      </c>
      <c r="UWS710" s="10" t="s">
        <v>223</v>
      </c>
      <c r="UWT710" s="10" t="s">
        <v>223</v>
      </c>
      <c r="UWU710" s="10" t="s">
        <v>223</v>
      </c>
      <c r="UWV710" s="10" t="s">
        <v>223</v>
      </c>
      <c r="UWW710" s="10" t="s">
        <v>223</v>
      </c>
      <c r="UWX710" s="10" t="s">
        <v>223</v>
      </c>
      <c r="UWY710" s="10" t="s">
        <v>223</v>
      </c>
      <c r="UWZ710" s="10" t="s">
        <v>223</v>
      </c>
      <c r="UXA710" s="10" t="s">
        <v>223</v>
      </c>
      <c r="UXB710" s="10" t="s">
        <v>223</v>
      </c>
      <c r="UXC710" s="10" t="s">
        <v>223</v>
      </c>
      <c r="UXD710" s="10" t="s">
        <v>223</v>
      </c>
      <c r="UXE710" s="10" t="s">
        <v>223</v>
      </c>
      <c r="UXF710" s="10" t="s">
        <v>223</v>
      </c>
      <c r="UXG710" s="10" t="s">
        <v>223</v>
      </c>
      <c r="UXH710" s="10" t="s">
        <v>223</v>
      </c>
      <c r="UXI710" s="10" t="s">
        <v>223</v>
      </c>
      <c r="UXJ710" s="10" t="s">
        <v>223</v>
      </c>
      <c r="UXK710" s="10" t="s">
        <v>223</v>
      </c>
      <c r="UXL710" s="10" t="s">
        <v>223</v>
      </c>
      <c r="UXM710" s="10" t="s">
        <v>223</v>
      </c>
      <c r="UXN710" s="10" t="s">
        <v>223</v>
      </c>
      <c r="UXO710" s="10" t="s">
        <v>223</v>
      </c>
      <c r="UXP710" s="10" t="s">
        <v>223</v>
      </c>
      <c r="UXQ710" s="10" t="s">
        <v>223</v>
      </c>
      <c r="UXR710" s="10" t="s">
        <v>223</v>
      </c>
      <c r="UXS710" s="10" t="s">
        <v>223</v>
      </c>
      <c r="UXT710" s="10" t="s">
        <v>223</v>
      </c>
      <c r="UXU710" s="10" t="s">
        <v>223</v>
      </c>
      <c r="UXV710" s="10" t="s">
        <v>223</v>
      </c>
      <c r="UXW710" s="10" t="s">
        <v>223</v>
      </c>
      <c r="UXX710" s="10" t="s">
        <v>223</v>
      </c>
      <c r="UXY710" s="10" t="s">
        <v>223</v>
      </c>
      <c r="UXZ710" s="10" t="s">
        <v>223</v>
      </c>
      <c r="UYA710" s="10" t="s">
        <v>223</v>
      </c>
      <c r="UYB710" s="10" t="s">
        <v>223</v>
      </c>
      <c r="UYC710" s="10" t="s">
        <v>223</v>
      </c>
      <c r="UYD710" s="10" t="s">
        <v>223</v>
      </c>
      <c r="UYE710" s="10" t="s">
        <v>223</v>
      </c>
      <c r="UYF710" s="10" t="s">
        <v>223</v>
      </c>
      <c r="UYG710" s="10" t="s">
        <v>223</v>
      </c>
      <c r="UYH710" s="10" t="s">
        <v>223</v>
      </c>
      <c r="UYI710" s="10" t="s">
        <v>223</v>
      </c>
      <c r="UYJ710" s="10" t="s">
        <v>223</v>
      </c>
      <c r="UYK710" s="10" t="s">
        <v>223</v>
      </c>
      <c r="UYL710" s="10" t="s">
        <v>223</v>
      </c>
      <c r="UYM710" s="10" t="s">
        <v>223</v>
      </c>
      <c r="UYN710" s="10" t="s">
        <v>223</v>
      </c>
      <c r="UYO710" s="10" t="s">
        <v>223</v>
      </c>
      <c r="UYP710" s="10" t="s">
        <v>223</v>
      </c>
      <c r="UYQ710" s="10" t="s">
        <v>223</v>
      </c>
      <c r="UYR710" s="10" t="s">
        <v>223</v>
      </c>
      <c r="UYS710" s="10" t="s">
        <v>223</v>
      </c>
      <c r="UYT710" s="10" t="s">
        <v>223</v>
      </c>
      <c r="UYU710" s="10" t="s">
        <v>223</v>
      </c>
      <c r="UYV710" s="10" t="s">
        <v>223</v>
      </c>
      <c r="UYW710" s="10" t="s">
        <v>223</v>
      </c>
      <c r="UYX710" s="10" t="s">
        <v>223</v>
      </c>
      <c r="UYY710" s="10" t="s">
        <v>223</v>
      </c>
      <c r="UYZ710" s="10" t="s">
        <v>223</v>
      </c>
      <c r="UZA710" s="10" t="s">
        <v>223</v>
      </c>
      <c r="UZB710" s="10" t="s">
        <v>223</v>
      </c>
      <c r="UZC710" s="10" t="s">
        <v>223</v>
      </c>
      <c r="UZD710" s="10" t="s">
        <v>223</v>
      </c>
      <c r="UZE710" s="10" t="s">
        <v>223</v>
      </c>
      <c r="UZF710" s="10" t="s">
        <v>223</v>
      </c>
      <c r="UZG710" s="10" t="s">
        <v>223</v>
      </c>
      <c r="UZH710" s="10" t="s">
        <v>223</v>
      </c>
      <c r="UZI710" s="10" t="s">
        <v>223</v>
      </c>
      <c r="UZJ710" s="10" t="s">
        <v>223</v>
      </c>
      <c r="UZK710" s="10" t="s">
        <v>223</v>
      </c>
      <c r="UZL710" s="10" t="s">
        <v>223</v>
      </c>
      <c r="UZM710" s="10" t="s">
        <v>223</v>
      </c>
      <c r="UZN710" s="10" t="s">
        <v>223</v>
      </c>
      <c r="UZO710" s="10" t="s">
        <v>223</v>
      </c>
      <c r="UZP710" s="10" t="s">
        <v>223</v>
      </c>
      <c r="UZQ710" s="10" t="s">
        <v>223</v>
      </c>
      <c r="UZR710" s="10" t="s">
        <v>223</v>
      </c>
      <c r="UZS710" s="10" t="s">
        <v>223</v>
      </c>
      <c r="UZT710" s="10" t="s">
        <v>223</v>
      </c>
      <c r="UZU710" s="10" t="s">
        <v>223</v>
      </c>
      <c r="UZV710" s="10" t="s">
        <v>223</v>
      </c>
      <c r="UZW710" s="10" t="s">
        <v>223</v>
      </c>
      <c r="UZX710" s="10" t="s">
        <v>223</v>
      </c>
      <c r="UZY710" s="10" t="s">
        <v>223</v>
      </c>
      <c r="UZZ710" s="10" t="s">
        <v>223</v>
      </c>
      <c r="VAA710" s="10" t="s">
        <v>223</v>
      </c>
      <c r="VAB710" s="10" t="s">
        <v>223</v>
      </c>
      <c r="VAC710" s="10" t="s">
        <v>223</v>
      </c>
      <c r="VAD710" s="10" t="s">
        <v>223</v>
      </c>
      <c r="VAE710" s="10" t="s">
        <v>223</v>
      </c>
      <c r="VAF710" s="10" t="s">
        <v>223</v>
      </c>
      <c r="VAG710" s="10" t="s">
        <v>223</v>
      </c>
      <c r="VAH710" s="10" t="s">
        <v>223</v>
      </c>
      <c r="VAI710" s="10" t="s">
        <v>223</v>
      </c>
      <c r="VAJ710" s="10" t="s">
        <v>223</v>
      </c>
      <c r="VAK710" s="10" t="s">
        <v>223</v>
      </c>
      <c r="VAL710" s="10" t="s">
        <v>223</v>
      </c>
      <c r="VAM710" s="10" t="s">
        <v>223</v>
      </c>
      <c r="VAN710" s="10" t="s">
        <v>223</v>
      </c>
      <c r="VAO710" s="10" t="s">
        <v>223</v>
      </c>
      <c r="VAP710" s="10" t="s">
        <v>223</v>
      </c>
      <c r="VAQ710" s="10" t="s">
        <v>223</v>
      </c>
      <c r="VAR710" s="10" t="s">
        <v>223</v>
      </c>
      <c r="VAS710" s="10" t="s">
        <v>223</v>
      </c>
      <c r="VAT710" s="10" t="s">
        <v>223</v>
      </c>
      <c r="VAU710" s="10" t="s">
        <v>223</v>
      </c>
      <c r="VAV710" s="10" t="s">
        <v>223</v>
      </c>
      <c r="VAW710" s="10" t="s">
        <v>223</v>
      </c>
      <c r="VAX710" s="10" t="s">
        <v>223</v>
      </c>
      <c r="VAY710" s="10" t="s">
        <v>223</v>
      </c>
      <c r="VAZ710" s="10" t="s">
        <v>223</v>
      </c>
      <c r="VBA710" s="10" t="s">
        <v>223</v>
      </c>
      <c r="VBB710" s="10" t="s">
        <v>223</v>
      </c>
      <c r="VBC710" s="10" t="s">
        <v>223</v>
      </c>
      <c r="VBD710" s="10" t="s">
        <v>223</v>
      </c>
      <c r="VBE710" s="10" t="s">
        <v>223</v>
      </c>
      <c r="VBF710" s="10" t="s">
        <v>223</v>
      </c>
      <c r="VBG710" s="10" t="s">
        <v>223</v>
      </c>
      <c r="VBH710" s="10" t="s">
        <v>223</v>
      </c>
      <c r="VBI710" s="10" t="s">
        <v>223</v>
      </c>
      <c r="VBJ710" s="10" t="s">
        <v>223</v>
      </c>
      <c r="VBK710" s="10" t="s">
        <v>223</v>
      </c>
      <c r="VBL710" s="10" t="s">
        <v>223</v>
      </c>
      <c r="VBM710" s="10" t="s">
        <v>223</v>
      </c>
      <c r="VBN710" s="10" t="s">
        <v>223</v>
      </c>
      <c r="VBO710" s="10" t="s">
        <v>223</v>
      </c>
      <c r="VBP710" s="10" t="s">
        <v>223</v>
      </c>
      <c r="VBQ710" s="10" t="s">
        <v>223</v>
      </c>
      <c r="VBR710" s="10" t="s">
        <v>223</v>
      </c>
      <c r="VBS710" s="10" t="s">
        <v>223</v>
      </c>
      <c r="VBT710" s="10" t="s">
        <v>223</v>
      </c>
      <c r="VBU710" s="10" t="s">
        <v>223</v>
      </c>
      <c r="VBV710" s="10" t="s">
        <v>223</v>
      </c>
      <c r="VBW710" s="10" t="s">
        <v>223</v>
      </c>
      <c r="VBX710" s="10" t="s">
        <v>223</v>
      </c>
      <c r="VBY710" s="10" t="s">
        <v>223</v>
      </c>
      <c r="VBZ710" s="10" t="s">
        <v>223</v>
      </c>
      <c r="VCA710" s="10" t="s">
        <v>223</v>
      </c>
      <c r="VCB710" s="10" t="s">
        <v>223</v>
      </c>
      <c r="VCC710" s="10" t="s">
        <v>223</v>
      </c>
      <c r="VCD710" s="10" t="s">
        <v>223</v>
      </c>
      <c r="VCE710" s="10" t="s">
        <v>223</v>
      </c>
      <c r="VCF710" s="10" t="s">
        <v>223</v>
      </c>
      <c r="VCG710" s="10" t="s">
        <v>223</v>
      </c>
      <c r="VCH710" s="10" t="s">
        <v>223</v>
      </c>
      <c r="VCI710" s="10" t="s">
        <v>223</v>
      </c>
      <c r="VCJ710" s="10" t="s">
        <v>223</v>
      </c>
      <c r="VCK710" s="10" t="s">
        <v>223</v>
      </c>
      <c r="VCL710" s="10" t="s">
        <v>223</v>
      </c>
      <c r="VCM710" s="10" t="s">
        <v>223</v>
      </c>
      <c r="VCN710" s="10" t="s">
        <v>223</v>
      </c>
      <c r="VCO710" s="10" t="s">
        <v>223</v>
      </c>
      <c r="VCP710" s="10" t="s">
        <v>223</v>
      </c>
      <c r="VCQ710" s="10" t="s">
        <v>223</v>
      </c>
      <c r="VCR710" s="10" t="s">
        <v>223</v>
      </c>
      <c r="VCS710" s="10" t="s">
        <v>223</v>
      </c>
      <c r="VCT710" s="10" t="s">
        <v>223</v>
      </c>
      <c r="VCU710" s="10" t="s">
        <v>223</v>
      </c>
      <c r="VCV710" s="10" t="s">
        <v>223</v>
      </c>
      <c r="VCW710" s="10" t="s">
        <v>223</v>
      </c>
      <c r="VCX710" s="10" t="s">
        <v>223</v>
      </c>
      <c r="VCY710" s="10" t="s">
        <v>223</v>
      </c>
      <c r="VCZ710" s="10" t="s">
        <v>223</v>
      </c>
      <c r="VDA710" s="10" t="s">
        <v>223</v>
      </c>
      <c r="VDB710" s="10" t="s">
        <v>223</v>
      </c>
      <c r="VDC710" s="10" t="s">
        <v>223</v>
      </c>
      <c r="VDD710" s="10" t="s">
        <v>223</v>
      </c>
      <c r="VDE710" s="10" t="s">
        <v>223</v>
      </c>
      <c r="VDF710" s="10" t="s">
        <v>223</v>
      </c>
      <c r="VDG710" s="10" t="s">
        <v>223</v>
      </c>
      <c r="VDH710" s="10" t="s">
        <v>223</v>
      </c>
      <c r="VDI710" s="10" t="s">
        <v>223</v>
      </c>
      <c r="VDJ710" s="10" t="s">
        <v>223</v>
      </c>
      <c r="VDK710" s="10" t="s">
        <v>223</v>
      </c>
      <c r="VDL710" s="10" t="s">
        <v>223</v>
      </c>
      <c r="VDM710" s="10" t="s">
        <v>223</v>
      </c>
      <c r="VDN710" s="10" t="s">
        <v>223</v>
      </c>
      <c r="VDO710" s="10" t="s">
        <v>223</v>
      </c>
      <c r="VDP710" s="10" t="s">
        <v>223</v>
      </c>
      <c r="VDQ710" s="10" t="s">
        <v>223</v>
      </c>
      <c r="VDR710" s="10" t="s">
        <v>223</v>
      </c>
      <c r="VDS710" s="10" t="s">
        <v>223</v>
      </c>
      <c r="VDT710" s="10" t="s">
        <v>223</v>
      </c>
      <c r="VDU710" s="10" t="s">
        <v>223</v>
      </c>
      <c r="VDV710" s="10" t="s">
        <v>223</v>
      </c>
      <c r="VDW710" s="10" t="s">
        <v>223</v>
      </c>
      <c r="VDX710" s="10" t="s">
        <v>223</v>
      </c>
      <c r="VDY710" s="10" t="s">
        <v>223</v>
      </c>
      <c r="VDZ710" s="10" t="s">
        <v>223</v>
      </c>
      <c r="VEA710" s="10" t="s">
        <v>223</v>
      </c>
      <c r="VEB710" s="10" t="s">
        <v>223</v>
      </c>
      <c r="VEC710" s="10" t="s">
        <v>223</v>
      </c>
      <c r="VED710" s="10" t="s">
        <v>223</v>
      </c>
      <c r="VEE710" s="10" t="s">
        <v>223</v>
      </c>
      <c r="VEF710" s="10" t="s">
        <v>223</v>
      </c>
      <c r="VEG710" s="10" t="s">
        <v>223</v>
      </c>
      <c r="VEH710" s="10" t="s">
        <v>223</v>
      </c>
      <c r="VEI710" s="10" t="s">
        <v>223</v>
      </c>
      <c r="VEJ710" s="10" t="s">
        <v>223</v>
      </c>
      <c r="VEK710" s="10" t="s">
        <v>223</v>
      </c>
      <c r="VEL710" s="10" t="s">
        <v>223</v>
      </c>
      <c r="VEM710" s="10" t="s">
        <v>223</v>
      </c>
      <c r="VEN710" s="10" t="s">
        <v>223</v>
      </c>
      <c r="VEO710" s="10" t="s">
        <v>223</v>
      </c>
      <c r="VEP710" s="10" t="s">
        <v>223</v>
      </c>
      <c r="VEQ710" s="10" t="s">
        <v>223</v>
      </c>
      <c r="VER710" s="10" t="s">
        <v>223</v>
      </c>
      <c r="VES710" s="10" t="s">
        <v>223</v>
      </c>
      <c r="VET710" s="10" t="s">
        <v>223</v>
      </c>
      <c r="VEU710" s="10" t="s">
        <v>223</v>
      </c>
      <c r="VEV710" s="10" t="s">
        <v>223</v>
      </c>
      <c r="VEW710" s="10" t="s">
        <v>223</v>
      </c>
      <c r="VEX710" s="10" t="s">
        <v>223</v>
      </c>
      <c r="VEY710" s="10" t="s">
        <v>223</v>
      </c>
      <c r="VEZ710" s="10" t="s">
        <v>223</v>
      </c>
      <c r="VFA710" s="10" t="s">
        <v>223</v>
      </c>
      <c r="VFB710" s="10" t="s">
        <v>223</v>
      </c>
      <c r="VFC710" s="10" t="s">
        <v>223</v>
      </c>
      <c r="VFD710" s="10" t="s">
        <v>223</v>
      </c>
      <c r="VFE710" s="10" t="s">
        <v>223</v>
      </c>
      <c r="VFF710" s="10" t="s">
        <v>223</v>
      </c>
      <c r="VFG710" s="10" t="s">
        <v>223</v>
      </c>
      <c r="VFH710" s="10" t="s">
        <v>223</v>
      </c>
      <c r="VFI710" s="10" t="s">
        <v>223</v>
      </c>
      <c r="VFJ710" s="10" t="s">
        <v>223</v>
      </c>
      <c r="VFK710" s="10" t="s">
        <v>223</v>
      </c>
      <c r="VFL710" s="10" t="s">
        <v>223</v>
      </c>
      <c r="VFM710" s="10" t="s">
        <v>223</v>
      </c>
      <c r="VFN710" s="10" t="s">
        <v>223</v>
      </c>
      <c r="VFO710" s="10" t="s">
        <v>223</v>
      </c>
      <c r="VFP710" s="10" t="s">
        <v>223</v>
      </c>
      <c r="VFQ710" s="10" t="s">
        <v>223</v>
      </c>
      <c r="VFR710" s="10" t="s">
        <v>223</v>
      </c>
      <c r="VFS710" s="10" t="s">
        <v>223</v>
      </c>
      <c r="VFT710" s="10" t="s">
        <v>223</v>
      </c>
      <c r="VFU710" s="10" t="s">
        <v>223</v>
      </c>
      <c r="VFV710" s="10" t="s">
        <v>223</v>
      </c>
      <c r="VFW710" s="10" t="s">
        <v>223</v>
      </c>
      <c r="VFX710" s="10" t="s">
        <v>223</v>
      </c>
      <c r="VFY710" s="10" t="s">
        <v>223</v>
      </c>
      <c r="VFZ710" s="10" t="s">
        <v>223</v>
      </c>
      <c r="VGA710" s="10" t="s">
        <v>223</v>
      </c>
      <c r="VGB710" s="10" t="s">
        <v>223</v>
      </c>
      <c r="VGC710" s="10" t="s">
        <v>223</v>
      </c>
      <c r="VGD710" s="10" t="s">
        <v>223</v>
      </c>
      <c r="VGE710" s="10" t="s">
        <v>223</v>
      </c>
      <c r="VGF710" s="10" t="s">
        <v>223</v>
      </c>
      <c r="VGG710" s="10" t="s">
        <v>223</v>
      </c>
      <c r="VGH710" s="10" t="s">
        <v>223</v>
      </c>
      <c r="VGI710" s="10" t="s">
        <v>223</v>
      </c>
      <c r="VGJ710" s="10" t="s">
        <v>223</v>
      </c>
      <c r="VGK710" s="10" t="s">
        <v>223</v>
      </c>
      <c r="VGL710" s="10" t="s">
        <v>223</v>
      </c>
      <c r="VGM710" s="10" t="s">
        <v>223</v>
      </c>
      <c r="VGN710" s="10" t="s">
        <v>223</v>
      </c>
      <c r="VGO710" s="10" t="s">
        <v>223</v>
      </c>
      <c r="VGP710" s="10" t="s">
        <v>223</v>
      </c>
      <c r="VGQ710" s="10" t="s">
        <v>223</v>
      </c>
      <c r="VGR710" s="10" t="s">
        <v>223</v>
      </c>
      <c r="VGS710" s="10" t="s">
        <v>223</v>
      </c>
      <c r="VGT710" s="10" t="s">
        <v>223</v>
      </c>
      <c r="VGU710" s="10" t="s">
        <v>223</v>
      </c>
      <c r="VGV710" s="10" t="s">
        <v>223</v>
      </c>
      <c r="VGW710" s="10" t="s">
        <v>223</v>
      </c>
      <c r="VGX710" s="10" t="s">
        <v>223</v>
      </c>
      <c r="VGY710" s="10" t="s">
        <v>223</v>
      </c>
      <c r="VGZ710" s="10" t="s">
        <v>223</v>
      </c>
      <c r="VHA710" s="10" t="s">
        <v>223</v>
      </c>
      <c r="VHB710" s="10" t="s">
        <v>223</v>
      </c>
      <c r="VHC710" s="10" t="s">
        <v>223</v>
      </c>
      <c r="VHD710" s="10" t="s">
        <v>223</v>
      </c>
      <c r="VHE710" s="10" t="s">
        <v>223</v>
      </c>
      <c r="VHF710" s="10" t="s">
        <v>223</v>
      </c>
      <c r="VHG710" s="10" t="s">
        <v>223</v>
      </c>
      <c r="VHH710" s="10" t="s">
        <v>223</v>
      </c>
      <c r="VHI710" s="10" t="s">
        <v>223</v>
      </c>
      <c r="VHJ710" s="10" t="s">
        <v>223</v>
      </c>
      <c r="VHK710" s="10" t="s">
        <v>223</v>
      </c>
      <c r="VHL710" s="10" t="s">
        <v>223</v>
      </c>
      <c r="VHM710" s="10" t="s">
        <v>223</v>
      </c>
      <c r="VHN710" s="10" t="s">
        <v>223</v>
      </c>
      <c r="VHO710" s="10" t="s">
        <v>223</v>
      </c>
      <c r="VHP710" s="10" t="s">
        <v>223</v>
      </c>
      <c r="VHQ710" s="10" t="s">
        <v>223</v>
      </c>
      <c r="VHR710" s="10" t="s">
        <v>223</v>
      </c>
      <c r="VHS710" s="10" t="s">
        <v>223</v>
      </c>
      <c r="VHT710" s="10" t="s">
        <v>223</v>
      </c>
      <c r="VHU710" s="10" t="s">
        <v>223</v>
      </c>
      <c r="VHV710" s="10" t="s">
        <v>223</v>
      </c>
      <c r="VHW710" s="10" t="s">
        <v>223</v>
      </c>
      <c r="VHX710" s="10" t="s">
        <v>223</v>
      </c>
      <c r="VHY710" s="10" t="s">
        <v>223</v>
      </c>
      <c r="VHZ710" s="10" t="s">
        <v>223</v>
      </c>
      <c r="VIA710" s="10" t="s">
        <v>223</v>
      </c>
      <c r="VIB710" s="10" t="s">
        <v>223</v>
      </c>
      <c r="VIC710" s="10" t="s">
        <v>223</v>
      </c>
      <c r="VID710" s="10" t="s">
        <v>223</v>
      </c>
      <c r="VIE710" s="10" t="s">
        <v>223</v>
      </c>
      <c r="VIF710" s="10" t="s">
        <v>223</v>
      </c>
      <c r="VIG710" s="10" t="s">
        <v>223</v>
      </c>
      <c r="VIH710" s="10" t="s">
        <v>223</v>
      </c>
      <c r="VII710" s="10" t="s">
        <v>223</v>
      </c>
      <c r="VIJ710" s="10" t="s">
        <v>223</v>
      </c>
      <c r="VIK710" s="10" t="s">
        <v>223</v>
      </c>
      <c r="VIL710" s="10" t="s">
        <v>223</v>
      </c>
      <c r="VIM710" s="10" t="s">
        <v>223</v>
      </c>
      <c r="VIN710" s="10" t="s">
        <v>223</v>
      </c>
      <c r="VIO710" s="10" t="s">
        <v>223</v>
      </c>
      <c r="VIP710" s="10" t="s">
        <v>223</v>
      </c>
      <c r="VIQ710" s="10" t="s">
        <v>223</v>
      </c>
      <c r="VIR710" s="10" t="s">
        <v>223</v>
      </c>
      <c r="VIS710" s="10" t="s">
        <v>223</v>
      </c>
      <c r="VIT710" s="10" t="s">
        <v>223</v>
      </c>
      <c r="VIU710" s="10" t="s">
        <v>223</v>
      </c>
      <c r="VIV710" s="10" t="s">
        <v>223</v>
      </c>
      <c r="VIW710" s="10" t="s">
        <v>223</v>
      </c>
      <c r="VIX710" s="10" t="s">
        <v>223</v>
      </c>
      <c r="VIY710" s="10" t="s">
        <v>223</v>
      </c>
      <c r="VIZ710" s="10" t="s">
        <v>223</v>
      </c>
      <c r="VJA710" s="10" t="s">
        <v>223</v>
      </c>
      <c r="VJB710" s="10" t="s">
        <v>223</v>
      </c>
      <c r="VJC710" s="10" t="s">
        <v>223</v>
      </c>
      <c r="VJD710" s="10" t="s">
        <v>223</v>
      </c>
      <c r="VJE710" s="10" t="s">
        <v>223</v>
      </c>
      <c r="VJF710" s="10" t="s">
        <v>223</v>
      </c>
      <c r="VJG710" s="10" t="s">
        <v>223</v>
      </c>
      <c r="VJH710" s="10" t="s">
        <v>223</v>
      </c>
      <c r="VJI710" s="10" t="s">
        <v>223</v>
      </c>
      <c r="VJJ710" s="10" t="s">
        <v>223</v>
      </c>
      <c r="VJK710" s="10" t="s">
        <v>223</v>
      </c>
      <c r="VJL710" s="10" t="s">
        <v>223</v>
      </c>
      <c r="VJM710" s="10" t="s">
        <v>223</v>
      </c>
      <c r="VJN710" s="10" t="s">
        <v>223</v>
      </c>
      <c r="VJO710" s="10" t="s">
        <v>223</v>
      </c>
      <c r="VJP710" s="10" t="s">
        <v>223</v>
      </c>
      <c r="VJQ710" s="10" t="s">
        <v>223</v>
      </c>
      <c r="VJR710" s="10" t="s">
        <v>223</v>
      </c>
      <c r="VJS710" s="10" t="s">
        <v>223</v>
      </c>
      <c r="VJT710" s="10" t="s">
        <v>223</v>
      </c>
      <c r="VJU710" s="10" t="s">
        <v>223</v>
      </c>
      <c r="VJV710" s="10" t="s">
        <v>223</v>
      </c>
      <c r="VJW710" s="10" t="s">
        <v>223</v>
      </c>
      <c r="VJX710" s="10" t="s">
        <v>223</v>
      </c>
      <c r="VJY710" s="10" t="s">
        <v>223</v>
      </c>
      <c r="VJZ710" s="10" t="s">
        <v>223</v>
      </c>
      <c r="VKA710" s="10" t="s">
        <v>223</v>
      </c>
      <c r="VKB710" s="10" t="s">
        <v>223</v>
      </c>
      <c r="VKC710" s="10" t="s">
        <v>223</v>
      </c>
      <c r="VKD710" s="10" t="s">
        <v>223</v>
      </c>
      <c r="VKE710" s="10" t="s">
        <v>223</v>
      </c>
      <c r="VKF710" s="10" t="s">
        <v>223</v>
      </c>
      <c r="VKG710" s="10" t="s">
        <v>223</v>
      </c>
      <c r="VKH710" s="10" t="s">
        <v>223</v>
      </c>
      <c r="VKI710" s="10" t="s">
        <v>223</v>
      </c>
      <c r="VKJ710" s="10" t="s">
        <v>223</v>
      </c>
      <c r="VKK710" s="10" t="s">
        <v>223</v>
      </c>
      <c r="VKL710" s="10" t="s">
        <v>223</v>
      </c>
      <c r="VKM710" s="10" t="s">
        <v>223</v>
      </c>
      <c r="VKN710" s="10" t="s">
        <v>223</v>
      </c>
      <c r="VKO710" s="10" t="s">
        <v>223</v>
      </c>
      <c r="VKP710" s="10" t="s">
        <v>223</v>
      </c>
      <c r="VKQ710" s="10" t="s">
        <v>223</v>
      </c>
      <c r="VKR710" s="10" t="s">
        <v>223</v>
      </c>
      <c r="VKS710" s="10" t="s">
        <v>223</v>
      </c>
      <c r="VKT710" s="10" t="s">
        <v>223</v>
      </c>
      <c r="VKU710" s="10" t="s">
        <v>223</v>
      </c>
      <c r="VKV710" s="10" t="s">
        <v>223</v>
      </c>
      <c r="VKW710" s="10" t="s">
        <v>223</v>
      </c>
      <c r="VKX710" s="10" t="s">
        <v>223</v>
      </c>
      <c r="VKY710" s="10" t="s">
        <v>223</v>
      </c>
      <c r="VKZ710" s="10" t="s">
        <v>223</v>
      </c>
      <c r="VLA710" s="10" t="s">
        <v>223</v>
      </c>
      <c r="VLB710" s="10" t="s">
        <v>223</v>
      </c>
      <c r="VLC710" s="10" t="s">
        <v>223</v>
      </c>
      <c r="VLD710" s="10" t="s">
        <v>223</v>
      </c>
      <c r="VLE710" s="10" t="s">
        <v>223</v>
      </c>
      <c r="VLF710" s="10" t="s">
        <v>223</v>
      </c>
      <c r="VLG710" s="10" t="s">
        <v>223</v>
      </c>
      <c r="VLH710" s="10" t="s">
        <v>223</v>
      </c>
      <c r="VLI710" s="10" t="s">
        <v>223</v>
      </c>
      <c r="VLJ710" s="10" t="s">
        <v>223</v>
      </c>
      <c r="VLK710" s="10" t="s">
        <v>223</v>
      </c>
      <c r="VLL710" s="10" t="s">
        <v>223</v>
      </c>
      <c r="VLM710" s="10" t="s">
        <v>223</v>
      </c>
      <c r="VLN710" s="10" t="s">
        <v>223</v>
      </c>
      <c r="VLO710" s="10" t="s">
        <v>223</v>
      </c>
      <c r="VLP710" s="10" t="s">
        <v>223</v>
      </c>
      <c r="VLQ710" s="10" t="s">
        <v>223</v>
      </c>
      <c r="VLR710" s="10" t="s">
        <v>223</v>
      </c>
      <c r="VLS710" s="10" t="s">
        <v>223</v>
      </c>
      <c r="VLT710" s="10" t="s">
        <v>223</v>
      </c>
      <c r="VLU710" s="10" t="s">
        <v>223</v>
      </c>
      <c r="VLV710" s="10" t="s">
        <v>223</v>
      </c>
      <c r="VLW710" s="10" t="s">
        <v>223</v>
      </c>
      <c r="VLX710" s="10" t="s">
        <v>223</v>
      </c>
      <c r="VLY710" s="10" t="s">
        <v>223</v>
      </c>
      <c r="VLZ710" s="10" t="s">
        <v>223</v>
      </c>
      <c r="VMA710" s="10" t="s">
        <v>223</v>
      </c>
      <c r="VMB710" s="10" t="s">
        <v>223</v>
      </c>
      <c r="VMC710" s="10" t="s">
        <v>223</v>
      </c>
      <c r="VMD710" s="10" t="s">
        <v>223</v>
      </c>
      <c r="VME710" s="10" t="s">
        <v>223</v>
      </c>
      <c r="VMF710" s="10" t="s">
        <v>223</v>
      </c>
      <c r="VMG710" s="10" t="s">
        <v>223</v>
      </c>
      <c r="VMH710" s="10" t="s">
        <v>223</v>
      </c>
      <c r="VMI710" s="10" t="s">
        <v>223</v>
      </c>
      <c r="VMJ710" s="10" t="s">
        <v>223</v>
      </c>
      <c r="VMK710" s="10" t="s">
        <v>223</v>
      </c>
      <c r="VML710" s="10" t="s">
        <v>223</v>
      </c>
      <c r="VMM710" s="10" t="s">
        <v>223</v>
      </c>
      <c r="VMN710" s="10" t="s">
        <v>223</v>
      </c>
      <c r="VMO710" s="10" t="s">
        <v>223</v>
      </c>
      <c r="VMP710" s="10" t="s">
        <v>223</v>
      </c>
      <c r="VMQ710" s="10" t="s">
        <v>223</v>
      </c>
      <c r="VMR710" s="10" t="s">
        <v>223</v>
      </c>
      <c r="VMS710" s="10" t="s">
        <v>223</v>
      </c>
      <c r="VMT710" s="10" t="s">
        <v>223</v>
      </c>
      <c r="VMU710" s="10" t="s">
        <v>223</v>
      </c>
      <c r="VMV710" s="10" t="s">
        <v>223</v>
      </c>
      <c r="VMW710" s="10" t="s">
        <v>223</v>
      </c>
      <c r="VMX710" s="10" t="s">
        <v>223</v>
      </c>
      <c r="VMY710" s="10" t="s">
        <v>223</v>
      </c>
      <c r="VMZ710" s="10" t="s">
        <v>223</v>
      </c>
      <c r="VNA710" s="10" t="s">
        <v>223</v>
      </c>
      <c r="VNB710" s="10" t="s">
        <v>223</v>
      </c>
      <c r="VNC710" s="10" t="s">
        <v>223</v>
      </c>
      <c r="VND710" s="10" t="s">
        <v>223</v>
      </c>
      <c r="VNE710" s="10" t="s">
        <v>223</v>
      </c>
      <c r="VNF710" s="10" t="s">
        <v>223</v>
      </c>
      <c r="VNG710" s="10" t="s">
        <v>223</v>
      </c>
      <c r="VNH710" s="10" t="s">
        <v>223</v>
      </c>
      <c r="VNI710" s="10" t="s">
        <v>223</v>
      </c>
      <c r="VNJ710" s="10" t="s">
        <v>223</v>
      </c>
      <c r="VNK710" s="10" t="s">
        <v>223</v>
      </c>
      <c r="VNL710" s="10" t="s">
        <v>223</v>
      </c>
      <c r="VNM710" s="10" t="s">
        <v>223</v>
      </c>
      <c r="VNN710" s="10" t="s">
        <v>223</v>
      </c>
      <c r="VNO710" s="10" t="s">
        <v>223</v>
      </c>
      <c r="VNP710" s="10" t="s">
        <v>223</v>
      </c>
      <c r="VNQ710" s="10" t="s">
        <v>223</v>
      </c>
      <c r="VNR710" s="10" t="s">
        <v>223</v>
      </c>
      <c r="VNS710" s="10" t="s">
        <v>223</v>
      </c>
      <c r="VNT710" s="10" t="s">
        <v>223</v>
      </c>
      <c r="VNU710" s="10" t="s">
        <v>223</v>
      </c>
      <c r="VNV710" s="10" t="s">
        <v>223</v>
      </c>
      <c r="VNW710" s="10" t="s">
        <v>223</v>
      </c>
      <c r="VNX710" s="10" t="s">
        <v>223</v>
      </c>
      <c r="VNY710" s="10" t="s">
        <v>223</v>
      </c>
      <c r="VNZ710" s="10" t="s">
        <v>223</v>
      </c>
      <c r="VOA710" s="10" t="s">
        <v>223</v>
      </c>
      <c r="VOB710" s="10" t="s">
        <v>223</v>
      </c>
      <c r="VOC710" s="10" t="s">
        <v>223</v>
      </c>
      <c r="VOD710" s="10" t="s">
        <v>223</v>
      </c>
      <c r="VOE710" s="10" t="s">
        <v>223</v>
      </c>
      <c r="VOF710" s="10" t="s">
        <v>223</v>
      </c>
      <c r="VOG710" s="10" t="s">
        <v>223</v>
      </c>
      <c r="VOH710" s="10" t="s">
        <v>223</v>
      </c>
      <c r="VOI710" s="10" t="s">
        <v>223</v>
      </c>
      <c r="VOJ710" s="10" t="s">
        <v>223</v>
      </c>
      <c r="VOK710" s="10" t="s">
        <v>223</v>
      </c>
      <c r="VOL710" s="10" t="s">
        <v>223</v>
      </c>
      <c r="VOM710" s="10" t="s">
        <v>223</v>
      </c>
      <c r="VON710" s="10" t="s">
        <v>223</v>
      </c>
      <c r="VOO710" s="10" t="s">
        <v>223</v>
      </c>
      <c r="VOP710" s="10" t="s">
        <v>223</v>
      </c>
      <c r="VOQ710" s="10" t="s">
        <v>223</v>
      </c>
      <c r="VOR710" s="10" t="s">
        <v>223</v>
      </c>
      <c r="VOS710" s="10" t="s">
        <v>223</v>
      </c>
      <c r="VOT710" s="10" t="s">
        <v>223</v>
      </c>
      <c r="VOU710" s="10" t="s">
        <v>223</v>
      </c>
      <c r="VOV710" s="10" t="s">
        <v>223</v>
      </c>
      <c r="VOW710" s="10" t="s">
        <v>223</v>
      </c>
      <c r="VOX710" s="10" t="s">
        <v>223</v>
      </c>
      <c r="VOY710" s="10" t="s">
        <v>223</v>
      </c>
      <c r="VOZ710" s="10" t="s">
        <v>223</v>
      </c>
      <c r="VPA710" s="10" t="s">
        <v>223</v>
      </c>
      <c r="VPB710" s="10" t="s">
        <v>223</v>
      </c>
      <c r="VPC710" s="10" t="s">
        <v>223</v>
      </c>
      <c r="VPD710" s="10" t="s">
        <v>223</v>
      </c>
      <c r="VPE710" s="10" t="s">
        <v>223</v>
      </c>
      <c r="VPF710" s="10" t="s">
        <v>223</v>
      </c>
      <c r="VPG710" s="10" t="s">
        <v>223</v>
      </c>
      <c r="VPH710" s="10" t="s">
        <v>223</v>
      </c>
      <c r="VPI710" s="10" t="s">
        <v>223</v>
      </c>
      <c r="VPJ710" s="10" t="s">
        <v>223</v>
      </c>
      <c r="VPK710" s="10" t="s">
        <v>223</v>
      </c>
      <c r="VPL710" s="10" t="s">
        <v>223</v>
      </c>
      <c r="VPM710" s="10" t="s">
        <v>223</v>
      </c>
      <c r="VPN710" s="10" t="s">
        <v>223</v>
      </c>
      <c r="VPO710" s="10" t="s">
        <v>223</v>
      </c>
      <c r="VPP710" s="10" t="s">
        <v>223</v>
      </c>
      <c r="VPQ710" s="10" t="s">
        <v>223</v>
      </c>
      <c r="VPR710" s="10" t="s">
        <v>223</v>
      </c>
      <c r="VPS710" s="10" t="s">
        <v>223</v>
      </c>
      <c r="VPT710" s="10" t="s">
        <v>223</v>
      </c>
      <c r="VPU710" s="10" t="s">
        <v>223</v>
      </c>
      <c r="VPV710" s="10" t="s">
        <v>223</v>
      </c>
      <c r="VPW710" s="10" t="s">
        <v>223</v>
      </c>
      <c r="VPX710" s="10" t="s">
        <v>223</v>
      </c>
      <c r="VPY710" s="10" t="s">
        <v>223</v>
      </c>
      <c r="VPZ710" s="10" t="s">
        <v>223</v>
      </c>
      <c r="VQA710" s="10" t="s">
        <v>223</v>
      </c>
      <c r="VQB710" s="10" t="s">
        <v>223</v>
      </c>
      <c r="VQC710" s="10" t="s">
        <v>223</v>
      </c>
      <c r="VQD710" s="10" t="s">
        <v>223</v>
      </c>
      <c r="VQE710" s="10" t="s">
        <v>223</v>
      </c>
      <c r="VQF710" s="10" t="s">
        <v>223</v>
      </c>
      <c r="VQG710" s="10" t="s">
        <v>223</v>
      </c>
      <c r="VQH710" s="10" t="s">
        <v>223</v>
      </c>
      <c r="VQI710" s="10" t="s">
        <v>223</v>
      </c>
      <c r="VQJ710" s="10" t="s">
        <v>223</v>
      </c>
      <c r="VQK710" s="10" t="s">
        <v>223</v>
      </c>
      <c r="VQL710" s="10" t="s">
        <v>223</v>
      </c>
      <c r="VQM710" s="10" t="s">
        <v>223</v>
      </c>
      <c r="VQN710" s="10" t="s">
        <v>223</v>
      </c>
      <c r="VQO710" s="10" t="s">
        <v>223</v>
      </c>
      <c r="VQP710" s="10" t="s">
        <v>223</v>
      </c>
      <c r="VQQ710" s="10" t="s">
        <v>223</v>
      </c>
      <c r="VQR710" s="10" t="s">
        <v>223</v>
      </c>
      <c r="VQS710" s="10" t="s">
        <v>223</v>
      </c>
      <c r="VQT710" s="10" t="s">
        <v>223</v>
      </c>
      <c r="VQU710" s="10" t="s">
        <v>223</v>
      </c>
      <c r="VQV710" s="10" t="s">
        <v>223</v>
      </c>
      <c r="VQW710" s="10" t="s">
        <v>223</v>
      </c>
      <c r="VQX710" s="10" t="s">
        <v>223</v>
      </c>
      <c r="VQY710" s="10" t="s">
        <v>223</v>
      </c>
      <c r="VQZ710" s="10" t="s">
        <v>223</v>
      </c>
      <c r="VRA710" s="10" t="s">
        <v>223</v>
      </c>
      <c r="VRB710" s="10" t="s">
        <v>223</v>
      </c>
      <c r="VRC710" s="10" t="s">
        <v>223</v>
      </c>
      <c r="VRD710" s="10" t="s">
        <v>223</v>
      </c>
      <c r="VRE710" s="10" t="s">
        <v>223</v>
      </c>
      <c r="VRF710" s="10" t="s">
        <v>223</v>
      </c>
      <c r="VRG710" s="10" t="s">
        <v>223</v>
      </c>
      <c r="VRH710" s="10" t="s">
        <v>223</v>
      </c>
      <c r="VRI710" s="10" t="s">
        <v>223</v>
      </c>
      <c r="VRJ710" s="10" t="s">
        <v>223</v>
      </c>
      <c r="VRK710" s="10" t="s">
        <v>223</v>
      </c>
      <c r="VRL710" s="10" t="s">
        <v>223</v>
      </c>
      <c r="VRM710" s="10" t="s">
        <v>223</v>
      </c>
      <c r="VRN710" s="10" t="s">
        <v>223</v>
      </c>
      <c r="VRO710" s="10" t="s">
        <v>223</v>
      </c>
      <c r="VRP710" s="10" t="s">
        <v>223</v>
      </c>
      <c r="VRQ710" s="10" t="s">
        <v>223</v>
      </c>
      <c r="VRR710" s="10" t="s">
        <v>223</v>
      </c>
      <c r="VRS710" s="10" t="s">
        <v>223</v>
      </c>
      <c r="VRT710" s="10" t="s">
        <v>223</v>
      </c>
      <c r="VRU710" s="10" t="s">
        <v>223</v>
      </c>
      <c r="VRV710" s="10" t="s">
        <v>223</v>
      </c>
      <c r="VRW710" s="10" t="s">
        <v>223</v>
      </c>
      <c r="VRX710" s="10" t="s">
        <v>223</v>
      </c>
      <c r="VRY710" s="10" t="s">
        <v>223</v>
      </c>
      <c r="VRZ710" s="10" t="s">
        <v>223</v>
      </c>
      <c r="VSA710" s="10" t="s">
        <v>223</v>
      </c>
      <c r="VSB710" s="10" t="s">
        <v>223</v>
      </c>
      <c r="VSC710" s="10" t="s">
        <v>223</v>
      </c>
      <c r="VSD710" s="10" t="s">
        <v>223</v>
      </c>
      <c r="VSE710" s="10" t="s">
        <v>223</v>
      </c>
      <c r="VSF710" s="10" t="s">
        <v>223</v>
      </c>
      <c r="VSG710" s="10" t="s">
        <v>223</v>
      </c>
      <c r="VSH710" s="10" t="s">
        <v>223</v>
      </c>
      <c r="VSI710" s="10" t="s">
        <v>223</v>
      </c>
      <c r="VSJ710" s="10" t="s">
        <v>223</v>
      </c>
      <c r="VSK710" s="10" t="s">
        <v>223</v>
      </c>
      <c r="VSL710" s="10" t="s">
        <v>223</v>
      </c>
      <c r="VSM710" s="10" t="s">
        <v>223</v>
      </c>
      <c r="VSN710" s="10" t="s">
        <v>223</v>
      </c>
      <c r="VSO710" s="10" t="s">
        <v>223</v>
      </c>
      <c r="VSP710" s="10" t="s">
        <v>223</v>
      </c>
      <c r="VSQ710" s="10" t="s">
        <v>223</v>
      </c>
      <c r="VSR710" s="10" t="s">
        <v>223</v>
      </c>
      <c r="VSS710" s="10" t="s">
        <v>223</v>
      </c>
      <c r="VST710" s="10" t="s">
        <v>223</v>
      </c>
      <c r="VSU710" s="10" t="s">
        <v>223</v>
      </c>
      <c r="VSV710" s="10" t="s">
        <v>223</v>
      </c>
      <c r="VSW710" s="10" t="s">
        <v>223</v>
      </c>
      <c r="VSX710" s="10" t="s">
        <v>223</v>
      </c>
      <c r="VSY710" s="10" t="s">
        <v>223</v>
      </c>
      <c r="VSZ710" s="10" t="s">
        <v>223</v>
      </c>
      <c r="VTA710" s="10" t="s">
        <v>223</v>
      </c>
      <c r="VTB710" s="10" t="s">
        <v>223</v>
      </c>
      <c r="VTC710" s="10" t="s">
        <v>223</v>
      </c>
      <c r="VTD710" s="10" t="s">
        <v>223</v>
      </c>
      <c r="VTE710" s="10" t="s">
        <v>223</v>
      </c>
      <c r="VTF710" s="10" t="s">
        <v>223</v>
      </c>
      <c r="VTG710" s="10" t="s">
        <v>223</v>
      </c>
      <c r="VTH710" s="10" t="s">
        <v>223</v>
      </c>
      <c r="VTI710" s="10" t="s">
        <v>223</v>
      </c>
      <c r="VTJ710" s="10" t="s">
        <v>223</v>
      </c>
      <c r="VTK710" s="10" t="s">
        <v>223</v>
      </c>
      <c r="VTL710" s="10" t="s">
        <v>223</v>
      </c>
      <c r="VTM710" s="10" t="s">
        <v>223</v>
      </c>
      <c r="VTN710" s="10" t="s">
        <v>223</v>
      </c>
      <c r="VTO710" s="10" t="s">
        <v>223</v>
      </c>
      <c r="VTP710" s="10" t="s">
        <v>223</v>
      </c>
      <c r="VTQ710" s="10" t="s">
        <v>223</v>
      </c>
      <c r="VTR710" s="10" t="s">
        <v>223</v>
      </c>
      <c r="VTS710" s="10" t="s">
        <v>223</v>
      </c>
      <c r="VTT710" s="10" t="s">
        <v>223</v>
      </c>
      <c r="VTU710" s="10" t="s">
        <v>223</v>
      </c>
      <c r="VTV710" s="10" t="s">
        <v>223</v>
      </c>
      <c r="VTW710" s="10" t="s">
        <v>223</v>
      </c>
      <c r="VTX710" s="10" t="s">
        <v>223</v>
      </c>
      <c r="VTY710" s="10" t="s">
        <v>223</v>
      </c>
      <c r="VTZ710" s="10" t="s">
        <v>223</v>
      </c>
      <c r="VUA710" s="10" t="s">
        <v>223</v>
      </c>
      <c r="VUB710" s="10" t="s">
        <v>223</v>
      </c>
      <c r="VUC710" s="10" t="s">
        <v>223</v>
      </c>
      <c r="VUD710" s="10" t="s">
        <v>223</v>
      </c>
      <c r="VUE710" s="10" t="s">
        <v>223</v>
      </c>
      <c r="VUF710" s="10" t="s">
        <v>223</v>
      </c>
      <c r="VUG710" s="10" t="s">
        <v>223</v>
      </c>
      <c r="VUH710" s="10" t="s">
        <v>223</v>
      </c>
      <c r="VUI710" s="10" t="s">
        <v>223</v>
      </c>
      <c r="VUJ710" s="10" t="s">
        <v>223</v>
      </c>
      <c r="VUK710" s="10" t="s">
        <v>223</v>
      </c>
      <c r="VUL710" s="10" t="s">
        <v>223</v>
      </c>
      <c r="VUM710" s="10" t="s">
        <v>223</v>
      </c>
      <c r="VUN710" s="10" t="s">
        <v>223</v>
      </c>
      <c r="VUO710" s="10" t="s">
        <v>223</v>
      </c>
      <c r="VUP710" s="10" t="s">
        <v>223</v>
      </c>
      <c r="VUQ710" s="10" t="s">
        <v>223</v>
      </c>
      <c r="VUR710" s="10" t="s">
        <v>223</v>
      </c>
      <c r="VUS710" s="10" t="s">
        <v>223</v>
      </c>
      <c r="VUT710" s="10" t="s">
        <v>223</v>
      </c>
      <c r="VUU710" s="10" t="s">
        <v>223</v>
      </c>
      <c r="VUV710" s="10" t="s">
        <v>223</v>
      </c>
      <c r="VUW710" s="10" t="s">
        <v>223</v>
      </c>
      <c r="VUX710" s="10" t="s">
        <v>223</v>
      </c>
      <c r="VUY710" s="10" t="s">
        <v>223</v>
      </c>
      <c r="VUZ710" s="10" t="s">
        <v>223</v>
      </c>
      <c r="VVA710" s="10" t="s">
        <v>223</v>
      </c>
      <c r="VVB710" s="10" t="s">
        <v>223</v>
      </c>
      <c r="VVC710" s="10" t="s">
        <v>223</v>
      </c>
      <c r="VVD710" s="10" t="s">
        <v>223</v>
      </c>
      <c r="VVE710" s="10" t="s">
        <v>223</v>
      </c>
      <c r="VVF710" s="10" t="s">
        <v>223</v>
      </c>
      <c r="VVG710" s="10" t="s">
        <v>223</v>
      </c>
      <c r="VVH710" s="10" t="s">
        <v>223</v>
      </c>
      <c r="VVI710" s="10" t="s">
        <v>223</v>
      </c>
      <c r="VVJ710" s="10" t="s">
        <v>223</v>
      </c>
      <c r="VVK710" s="10" t="s">
        <v>223</v>
      </c>
      <c r="VVL710" s="10" t="s">
        <v>223</v>
      </c>
      <c r="VVM710" s="10" t="s">
        <v>223</v>
      </c>
      <c r="VVN710" s="10" t="s">
        <v>223</v>
      </c>
      <c r="VVO710" s="10" t="s">
        <v>223</v>
      </c>
      <c r="VVP710" s="10" t="s">
        <v>223</v>
      </c>
      <c r="VVQ710" s="10" t="s">
        <v>223</v>
      </c>
      <c r="VVR710" s="10" t="s">
        <v>223</v>
      </c>
      <c r="VVS710" s="10" t="s">
        <v>223</v>
      </c>
      <c r="VVT710" s="10" t="s">
        <v>223</v>
      </c>
      <c r="VVU710" s="10" t="s">
        <v>223</v>
      </c>
      <c r="VVV710" s="10" t="s">
        <v>223</v>
      </c>
      <c r="VVW710" s="10" t="s">
        <v>223</v>
      </c>
      <c r="VVX710" s="10" t="s">
        <v>223</v>
      </c>
      <c r="VVY710" s="10" t="s">
        <v>223</v>
      </c>
      <c r="VVZ710" s="10" t="s">
        <v>223</v>
      </c>
      <c r="VWA710" s="10" t="s">
        <v>223</v>
      </c>
      <c r="VWB710" s="10" t="s">
        <v>223</v>
      </c>
      <c r="VWC710" s="10" t="s">
        <v>223</v>
      </c>
      <c r="VWD710" s="10" t="s">
        <v>223</v>
      </c>
      <c r="VWE710" s="10" t="s">
        <v>223</v>
      </c>
      <c r="VWF710" s="10" t="s">
        <v>223</v>
      </c>
      <c r="VWG710" s="10" t="s">
        <v>223</v>
      </c>
      <c r="VWH710" s="10" t="s">
        <v>223</v>
      </c>
      <c r="VWI710" s="10" t="s">
        <v>223</v>
      </c>
      <c r="VWJ710" s="10" t="s">
        <v>223</v>
      </c>
      <c r="VWK710" s="10" t="s">
        <v>223</v>
      </c>
      <c r="VWL710" s="10" t="s">
        <v>223</v>
      </c>
      <c r="VWM710" s="10" t="s">
        <v>223</v>
      </c>
      <c r="VWN710" s="10" t="s">
        <v>223</v>
      </c>
      <c r="VWO710" s="10" t="s">
        <v>223</v>
      </c>
      <c r="VWP710" s="10" t="s">
        <v>223</v>
      </c>
      <c r="VWQ710" s="10" t="s">
        <v>223</v>
      </c>
      <c r="VWR710" s="10" t="s">
        <v>223</v>
      </c>
      <c r="VWS710" s="10" t="s">
        <v>223</v>
      </c>
      <c r="VWT710" s="10" t="s">
        <v>223</v>
      </c>
      <c r="VWU710" s="10" t="s">
        <v>223</v>
      </c>
      <c r="VWV710" s="10" t="s">
        <v>223</v>
      </c>
      <c r="VWW710" s="10" t="s">
        <v>223</v>
      </c>
      <c r="VWX710" s="10" t="s">
        <v>223</v>
      </c>
      <c r="VWY710" s="10" t="s">
        <v>223</v>
      </c>
      <c r="VWZ710" s="10" t="s">
        <v>223</v>
      </c>
      <c r="VXA710" s="10" t="s">
        <v>223</v>
      </c>
      <c r="VXB710" s="10" t="s">
        <v>223</v>
      </c>
      <c r="VXC710" s="10" t="s">
        <v>223</v>
      </c>
      <c r="VXD710" s="10" t="s">
        <v>223</v>
      </c>
      <c r="VXE710" s="10" t="s">
        <v>223</v>
      </c>
      <c r="VXF710" s="10" t="s">
        <v>223</v>
      </c>
      <c r="VXG710" s="10" t="s">
        <v>223</v>
      </c>
      <c r="VXH710" s="10" t="s">
        <v>223</v>
      </c>
      <c r="VXI710" s="10" t="s">
        <v>223</v>
      </c>
      <c r="VXJ710" s="10" t="s">
        <v>223</v>
      </c>
      <c r="VXK710" s="10" t="s">
        <v>223</v>
      </c>
      <c r="VXL710" s="10" t="s">
        <v>223</v>
      </c>
      <c r="VXM710" s="10" t="s">
        <v>223</v>
      </c>
      <c r="VXN710" s="10" t="s">
        <v>223</v>
      </c>
      <c r="VXO710" s="10" t="s">
        <v>223</v>
      </c>
      <c r="VXP710" s="10" t="s">
        <v>223</v>
      </c>
      <c r="VXQ710" s="10" t="s">
        <v>223</v>
      </c>
      <c r="VXR710" s="10" t="s">
        <v>223</v>
      </c>
      <c r="VXS710" s="10" t="s">
        <v>223</v>
      </c>
      <c r="VXT710" s="10" t="s">
        <v>223</v>
      </c>
      <c r="VXU710" s="10" t="s">
        <v>223</v>
      </c>
      <c r="VXV710" s="10" t="s">
        <v>223</v>
      </c>
      <c r="VXW710" s="10" t="s">
        <v>223</v>
      </c>
      <c r="VXX710" s="10" t="s">
        <v>223</v>
      </c>
      <c r="VXY710" s="10" t="s">
        <v>223</v>
      </c>
      <c r="VXZ710" s="10" t="s">
        <v>223</v>
      </c>
      <c r="VYA710" s="10" t="s">
        <v>223</v>
      </c>
      <c r="VYB710" s="10" t="s">
        <v>223</v>
      </c>
      <c r="VYC710" s="10" t="s">
        <v>223</v>
      </c>
      <c r="VYD710" s="10" t="s">
        <v>223</v>
      </c>
      <c r="VYE710" s="10" t="s">
        <v>223</v>
      </c>
      <c r="VYF710" s="10" t="s">
        <v>223</v>
      </c>
      <c r="VYG710" s="10" t="s">
        <v>223</v>
      </c>
      <c r="VYH710" s="10" t="s">
        <v>223</v>
      </c>
      <c r="VYI710" s="10" t="s">
        <v>223</v>
      </c>
      <c r="VYJ710" s="10" t="s">
        <v>223</v>
      </c>
      <c r="VYK710" s="10" t="s">
        <v>223</v>
      </c>
      <c r="VYL710" s="10" t="s">
        <v>223</v>
      </c>
      <c r="VYM710" s="10" t="s">
        <v>223</v>
      </c>
      <c r="VYN710" s="10" t="s">
        <v>223</v>
      </c>
      <c r="VYO710" s="10" t="s">
        <v>223</v>
      </c>
      <c r="VYP710" s="10" t="s">
        <v>223</v>
      </c>
      <c r="VYQ710" s="10" t="s">
        <v>223</v>
      </c>
      <c r="VYR710" s="10" t="s">
        <v>223</v>
      </c>
      <c r="VYS710" s="10" t="s">
        <v>223</v>
      </c>
      <c r="VYT710" s="10" t="s">
        <v>223</v>
      </c>
      <c r="VYU710" s="10" t="s">
        <v>223</v>
      </c>
      <c r="VYV710" s="10" t="s">
        <v>223</v>
      </c>
      <c r="VYW710" s="10" t="s">
        <v>223</v>
      </c>
      <c r="VYX710" s="10" t="s">
        <v>223</v>
      </c>
      <c r="VYY710" s="10" t="s">
        <v>223</v>
      </c>
      <c r="VYZ710" s="10" t="s">
        <v>223</v>
      </c>
      <c r="VZA710" s="10" t="s">
        <v>223</v>
      </c>
      <c r="VZB710" s="10" t="s">
        <v>223</v>
      </c>
      <c r="VZC710" s="10" t="s">
        <v>223</v>
      </c>
      <c r="VZD710" s="10" t="s">
        <v>223</v>
      </c>
      <c r="VZE710" s="10" t="s">
        <v>223</v>
      </c>
      <c r="VZF710" s="10" t="s">
        <v>223</v>
      </c>
      <c r="VZG710" s="10" t="s">
        <v>223</v>
      </c>
      <c r="VZH710" s="10" t="s">
        <v>223</v>
      </c>
      <c r="VZI710" s="10" t="s">
        <v>223</v>
      </c>
      <c r="VZJ710" s="10" t="s">
        <v>223</v>
      </c>
      <c r="VZK710" s="10" t="s">
        <v>223</v>
      </c>
      <c r="VZL710" s="10" t="s">
        <v>223</v>
      </c>
      <c r="VZM710" s="10" t="s">
        <v>223</v>
      </c>
      <c r="VZN710" s="10" t="s">
        <v>223</v>
      </c>
      <c r="VZO710" s="10" t="s">
        <v>223</v>
      </c>
      <c r="VZP710" s="10" t="s">
        <v>223</v>
      </c>
      <c r="VZQ710" s="10" t="s">
        <v>223</v>
      </c>
      <c r="VZR710" s="10" t="s">
        <v>223</v>
      </c>
      <c r="VZS710" s="10" t="s">
        <v>223</v>
      </c>
      <c r="VZT710" s="10" t="s">
        <v>223</v>
      </c>
      <c r="VZU710" s="10" t="s">
        <v>223</v>
      </c>
      <c r="VZV710" s="10" t="s">
        <v>223</v>
      </c>
      <c r="VZW710" s="10" t="s">
        <v>223</v>
      </c>
      <c r="VZX710" s="10" t="s">
        <v>223</v>
      </c>
      <c r="VZY710" s="10" t="s">
        <v>223</v>
      </c>
      <c r="VZZ710" s="10" t="s">
        <v>223</v>
      </c>
      <c r="WAA710" s="10" t="s">
        <v>223</v>
      </c>
      <c r="WAB710" s="10" t="s">
        <v>223</v>
      </c>
      <c r="WAC710" s="10" t="s">
        <v>223</v>
      </c>
      <c r="WAD710" s="10" t="s">
        <v>223</v>
      </c>
      <c r="WAE710" s="10" t="s">
        <v>223</v>
      </c>
      <c r="WAF710" s="10" t="s">
        <v>223</v>
      </c>
      <c r="WAG710" s="10" t="s">
        <v>223</v>
      </c>
      <c r="WAH710" s="10" t="s">
        <v>223</v>
      </c>
      <c r="WAI710" s="10" t="s">
        <v>223</v>
      </c>
      <c r="WAJ710" s="10" t="s">
        <v>223</v>
      </c>
      <c r="WAK710" s="10" t="s">
        <v>223</v>
      </c>
      <c r="WAL710" s="10" t="s">
        <v>223</v>
      </c>
      <c r="WAM710" s="10" t="s">
        <v>223</v>
      </c>
      <c r="WAN710" s="10" t="s">
        <v>223</v>
      </c>
      <c r="WAO710" s="10" t="s">
        <v>223</v>
      </c>
      <c r="WAP710" s="10" t="s">
        <v>223</v>
      </c>
      <c r="WAQ710" s="10" t="s">
        <v>223</v>
      </c>
      <c r="WAR710" s="10" t="s">
        <v>223</v>
      </c>
      <c r="WAS710" s="10" t="s">
        <v>223</v>
      </c>
      <c r="WAT710" s="10" t="s">
        <v>223</v>
      </c>
      <c r="WAU710" s="10" t="s">
        <v>223</v>
      </c>
      <c r="WAV710" s="10" t="s">
        <v>223</v>
      </c>
      <c r="WAW710" s="10" t="s">
        <v>223</v>
      </c>
      <c r="WAX710" s="10" t="s">
        <v>223</v>
      </c>
      <c r="WAY710" s="10" t="s">
        <v>223</v>
      </c>
      <c r="WAZ710" s="10" t="s">
        <v>223</v>
      </c>
      <c r="WBA710" s="10" t="s">
        <v>223</v>
      </c>
      <c r="WBB710" s="10" t="s">
        <v>223</v>
      </c>
      <c r="WBC710" s="10" t="s">
        <v>223</v>
      </c>
      <c r="WBD710" s="10" t="s">
        <v>223</v>
      </c>
      <c r="WBE710" s="10" t="s">
        <v>223</v>
      </c>
      <c r="WBF710" s="10" t="s">
        <v>223</v>
      </c>
      <c r="WBG710" s="10" t="s">
        <v>223</v>
      </c>
      <c r="WBH710" s="10" t="s">
        <v>223</v>
      </c>
      <c r="WBI710" s="10" t="s">
        <v>223</v>
      </c>
      <c r="WBJ710" s="10" t="s">
        <v>223</v>
      </c>
      <c r="WBK710" s="10" t="s">
        <v>223</v>
      </c>
      <c r="WBL710" s="10" t="s">
        <v>223</v>
      </c>
      <c r="WBM710" s="10" t="s">
        <v>223</v>
      </c>
      <c r="WBN710" s="10" t="s">
        <v>223</v>
      </c>
      <c r="WBO710" s="10" t="s">
        <v>223</v>
      </c>
      <c r="WBP710" s="10" t="s">
        <v>223</v>
      </c>
      <c r="WBQ710" s="10" t="s">
        <v>223</v>
      </c>
      <c r="WBR710" s="10" t="s">
        <v>223</v>
      </c>
      <c r="WBS710" s="10" t="s">
        <v>223</v>
      </c>
      <c r="WBT710" s="10" t="s">
        <v>223</v>
      </c>
      <c r="WBU710" s="10" t="s">
        <v>223</v>
      </c>
      <c r="WBV710" s="10" t="s">
        <v>223</v>
      </c>
      <c r="WBW710" s="10" t="s">
        <v>223</v>
      </c>
      <c r="WBX710" s="10" t="s">
        <v>223</v>
      </c>
      <c r="WBY710" s="10" t="s">
        <v>223</v>
      </c>
      <c r="WBZ710" s="10" t="s">
        <v>223</v>
      </c>
      <c r="WCA710" s="10" t="s">
        <v>223</v>
      </c>
      <c r="WCB710" s="10" t="s">
        <v>223</v>
      </c>
      <c r="WCC710" s="10" t="s">
        <v>223</v>
      </c>
      <c r="WCD710" s="10" t="s">
        <v>223</v>
      </c>
      <c r="WCE710" s="10" t="s">
        <v>223</v>
      </c>
      <c r="WCF710" s="10" t="s">
        <v>223</v>
      </c>
      <c r="WCG710" s="10" t="s">
        <v>223</v>
      </c>
      <c r="WCH710" s="10" t="s">
        <v>223</v>
      </c>
      <c r="WCI710" s="10" t="s">
        <v>223</v>
      </c>
      <c r="WCJ710" s="10" t="s">
        <v>223</v>
      </c>
      <c r="WCK710" s="10" t="s">
        <v>223</v>
      </c>
      <c r="WCL710" s="10" t="s">
        <v>223</v>
      </c>
      <c r="WCM710" s="10" t="s">
        <v>223</v>
      </c>
      <c r="WCN710" s="10" t="s">
        <v>223</v>
      </c>
      <c r="WCO710" s="10" t="s">
        <v>223</v>
      </c>
      <c r="WCP710" s="10" t="s">
        <v>223</v>
      </c>
      <c r="WCQ710" s="10" t="s">
        <v>223</v>
      </c>
      <c r="WCR710" s="10" t="s">
        <v>223</v>
      </c>
      <c r="WCS710" s="10" t="s">
        <v>223</v>
      </c>
      <c r="WCT710" s="10" t="s">
        <v>223</v>
      </c>
      <c r="WCU710" s="10" t="s">
        <v>223</v>
      </c>
      <c r="WCV710" s="10" t="s">
        <v>223</v>
      </c>
      <c r="WCW710" s="10" t="s">
        <v>223</v>
      </c>
      <c r="WCX710" s="10" t="s">
        <v>223</v>
      </c>
      <c r="WCY710" s="10" t="s">
        <v>223</v>
      </c>
      <c r="WCZ710" s="10" t="s">
        <v>223</v>
      </c>
      <c r="WDA710" s="10" t="s">
        <v>223</v>
      </c>
      <c r="WDB710" s="10" t="s">
        <v>223</v>
      </c>
      <c r="WDC710" s="10" t="s">
        <v>223</v>
      </c>
      <c r="WDD710" s="10" t="s">
        <v>223</v>
      </c>
      <c r="WDE710" s="10" t="s">
        <v>223</v>
      </c>
      <c r="WDF710" s="10" t="s">
        <v>223</v>
      </c>
      <c r="WDG710" s="10" t="s">
        <v>223</v>
      </c>
      <c r="WDH710" s="10" t="s">
        <v>223</v>
      </c>
      <c r="WDI710" s="10" t="s">
        <v>223</v>
      </c>
      <c r="WDJ710" s="10" t="s">
        <v>223</v>
      </c>
      <c r="WDK710" s="10" t="s">
        <v>223</v>
      </c>
      <c r="WDL710" s="10" t="s">
        <v>223</v>
      </c>
      <c r="WDM710" s="10" t="s">
        <v>223</v>
      </c>
      <c r="WDN710" s="10" t="s">
        <v>223</v>
      </c>
      <c r="WDO710" s="10" t="s">
        <v>223</v>
      </c>
      <c r="WDP710" s="10" t="s">
        <v>223</v>
      </c>
      <c r="WDQ710" s="10" t="s">
        <v>223</v>
      </c>
      <c r="WDR710" s="10" t="s">
        <v>223</v>
      </c>
      <c r="WDS710" s="10" t="s">
        <v>223</v>
      </c>
      <c r="WDT710" s="10" t="s">
        <v>223</v>
      </c>
      <c r="WDU710" s="10" t="s">
        <v>223</v>
      </c>
      <c r="WDV710" s="10" t="s">
        <v>223</v>
      </c>
      <c r="WDW710" s="10" t="s">
        <v>223</v>
      </c>
      <c r="WDX710" s="10" t="s">
        <v>223</v>
      </c>
      <c r="WDY710" s="10" t="s">
        <v>223</v>
      </c>
      <c r="WDZ710" s="10" t="s">
        <v>223</v>
      </c>
      <c r="WEA710" s="10" t="s">
        <v>223</v>
      </c>
      <c r="WEB710" s="10" t="s">
        <v>223</v>
      </c>
      <c r="WEC710" s="10" t="s">
        <v>223</v>
      </c>
      <c r="WED710" s="10" t="s">
        <v>223</v>
      </c>
      <c r="WEE710" s="10" t="s">
        <v>223</v>
      </c>
      <c r="WEF710" s="10" t="s">
        <v>223</v>
      </c>
      <c r="WEG710" s="10" t="s">
        <v>223</v>
      </c>
      <c r="WEH710" s="10" t="s">
        <v>223</v>
      </c>
      <c r="WEI710" s="10" t="s">
        <v>223</v>
      </c>
      <c r="WEJ710" s="10" t="s">
        <v>223</v>
      </c>
      <c r="WEK710" s="10" t="s">
        <v>223</v>
      </c>
      <c r="WEL710" s="10" t="s">
        <v>223</v>
      </c>
      <c r="WEM710" s="10" t="s">
        <v>223</v>
      </c>
      <c r="WEN710" s="10" t="s">
        <v>223</v>
      </c>
      <c r="WEO710" s="10" t="s">
        <v>223</v>
      </c>
      <c r="WEP710" s="10" t="s">
        <v>223</v>
      </c>
      <c r="WEQ710" s="10" t="s">
        <v>223</v>
      </c>
      <c r="WER710" s="10" t="s">
        <v>223</v>
      </c>
      <c r="WES710" s="10" t="s">
        <v>223</v>
      </c>
      <c r="WET710" s="10" t="s">
        <v>223</v>
      </c>
      <c r="WEU710" s="10" t="s">
        <v>223</v>
      </c>
      <c r="WEV710" s="10" t="s">
        <v>223</v>
      </c>
      <c r="WEW710" s="10" t="s">
        <v>223</v>
      </c>
      <c r="WEX710" s="10" t="s">
        <v>223</v>
      </c>
      <c r="WEY710" s="10" t="s">
        <v>223</v>
      </c>
      <c r="WEZ710" s="10" t="s">
        <v>223</v>
      </c>
      <c r="WFA710" s="10" t="s">
        <v>223</v>
      </c>
      <c r="WFB710" s="10" t="s">
        <v>223</v>
      </c>
      <c r="WFC710" s="10" t="s">
        <v>223</v>
      </c>
      <c r="WFD710" s="10" t="s">
        <v>223</v>
      </c>
      <c r="WFE710" s="10" t="s">
        <v>223</v>
      </c>
      <c r="WFF710" s="10" t="s">
        <v>223</v>
      </c>
      <c r="WFG710" s="10" t="s">
        <v>223</v>
      </c>
      <c r="WFH710" s="10" t="s">
        <v>223</v>
      </c>
      <c r="WFI710" s="10" t="s">
        <v>223</v>
      </c>
      <c r="WFJ710" s="10" t="s">
        <v>223</v>
      </c>
      <c r="WFK710" s="10" t="s">
        <v>223</v>
      </c>
      <c r="WFL710" s="10" t="s">
        <v>223</v>
      </c>
      <c r="WFM710" s="10" t="s">
        <v>223</v>
      </c>
      <c r="WFN710" s="10" t="s">
        <v>223</v>
      </c>
      <c r="WFO710" s="10" t="s">
        <v>223</v>
      </c>
      <c r="WFP710" s="10" t="s">
        <v>223</v>
      </c>
      <c r="WFQ710" s="10" t="s">
        <v>223</v>
      </c>
      <c r="WFR710" s="10" t="s">
        <v>223</v>
      </c>
      <c r="WFS710" s="10" t="s">
        <v>223</v>
      </c>
      <c r="WFT710" s="10" t="s">
        <v>223</v>
      </c>
      <c r="WFU710" s="10" t="s">
        <v>223</v>
      </c>
      <c r="WFV710" s="10" t="s">
        <v>223</v>
      </c>
      <c r="WFW710" s="10" t="s">
        <v>223</v>
      </c>
      <c r="WFX710" s="10" t="s">
        <v>223</v>
      </c>
      <c r="WFY710" s="10" t="s">
        <v>223</v>
      </c>
      <c r="WFZ710" s="10" t="s">
        <v>223</v>
      </c>
      <c r="WGA710" s="10" t="s">
        <v>223</v>
      </c>
      <c r="WGB710" s="10" t="s">
        <v>223</v>
      </c>
      <c r="WGC710" s="10" t="s">
        <v>223</v>
      </c>
      <c r="WGD710" s="10" t="s">
        <v>223</v>
      </c>
      <c r="WGE710" s="10" t="s">
        <v>223</v>
      </c>
      <c r="WGF710" s="10" t="s">
        <v>223</v>
      </c>
      <c r="WGG710" s="10" t="s">
        <v>223</v>
      </c>
      <c r="WGH710" s="10" t="s">
        <v>223</v>
      </c>
      <c r="WGI710" s="10" t="s">
        <v>223</v>
      </c>
      <c r="WGJ710" s="10" t="s">
        <v>223</v>
      </c>
      <c r="WGK710" s="10" t="s">
        <v>223</v>
      </c>
      <c r="WGL710" s="10" t="s">
        <v>223</v>
      </c>
      <c r="WGM710" s="10" t="s">
        <v>223</v>
      </c>
      <c r="WGN710" s="10" t="s">
        <v>223</v>
      </c>
      <c r="WGO710" s="10" t="s">
        <v>223</v>
      </c>
      <c r="WGP710" s="10" t="s">
        <v>223</v>
      </c>
      <c r="WGQ710" s="10" t="s">
        <v>223</v>
      </c>
      <c r="WGR710" s="10" t="s">
        <v>223</v>
      </c>
      <c r="WGS710" s="10" t="s">
        <v>223</v>
      </c>
      <c r="WGT710" s="10" t="s">
        <v>223</v>
      </c>
      <c r="WGU710" s="10" t="s">
        <v>223</v>
      </c>
      <c r="WGV710" s="10" t="s">
        <v>223</v>
      </c>
      <c r="WGW710" s="10" t="s">
        <v>223</v>
      </c>
      <c r="WGX710" s="10" t="s">
        <v>223</v>
      </c>
      <c r="WGY710" s="10" t="s">
        <v>223</v>
      </c>
      <c r="WGZ710" s="10" t="s">
        <v>223</v>
      </c>
      <c r="WHA710" s="10" t="s">
        <v>223</v>
      </c>
      <c r="WHB710" s="10" t="s">
        <v>223</v>
      </c>
      <c r="WHC710" s="10" t="s">
        <v>223</v>
      </c>
      <c r="WHD710" s="10" t="s">
        <v>223</v>
      </c>
      <c r="WHE710" s="10" t="s">
        <v>223</v>
      </c>
      <c r="WHF710" s="10" t="s">
        <v>223</v>
      </c>
      <c r="WHG710" s="10" t="s">
        <v>223</v>
      </c>
      <c r="WHH710" s="10" t="s">
        <v>223</v>
      </c>
      <c r="WHI710" s="10" t="s">
        <v>223</v>
      </c>
      <c r="WHJ710" s="10" t="s">
        <v>223</v>
      </c>
      <c r="WHK710" s="10" t="s">
        <v>223</v>
      </c>
      <c r="WHL710" s="10" t="s">
        <v>223</v>
      </c>
      <c r="WHM710" s="10" t="s">
        <v>223</v>
      </c>
      <c r="WHN710" s="10" t="s">
        <v>223</v>
      </c>
      <c r="WHO710" s="10" t="s">
        <v>223</v>
      </c>
      <c r="WHP710" s="10" t="s">
        <v>223</v>
      </c>
      <c r="WHQ710" s="10" t="s">
        <v>223</v>
      </c>
      <c r="WHR710" s="10" t="s">
        <v>223</v>
      </c>
      <c r="WHS710" s="10" t="s">
        <v>223</v>
      </c>
      <c r="WHT710" s="10" t="s">
        <v>223</v>
      </c>
      <c r="WHU710" s="10" t="s">
        <v>223</v>
      </c>
      <c r="WHV710" s="10" t="s">
        <v>223</v>
      </c>
      <c r="WHW710" s="10" t="s">
        <v>223</v>
      </c>
      <c r="WHX710" s="10" t="s">
        <v>223</v>
      </c>
      <c r="WHY710" s="10" t="s">
        <v>223</v>
      </c>
      <c r="WHZ710" s="10" t="s">
        <v>223</v>
      </c>
      <c r="WIA710" s="10" t="s">
        <v>223</v>
      </c>
      <c r="WIB710" s="10" t="s">
        <v>223</v>
      </c>
      <c r="WIC710" s="10" t="s">
        <v>223</v>
      </c>
      <c r="WID710" s="10" t="s">
        <v>223</v>
      </c>
      <c r="WIE710" s="10" t="s">
        <v>223</v>
      </c>
      <c r="WIF710" s="10" t="s">
        <v>223</v>
      </c>
      <c r="WIG710" s="10" t="s">
        <v>223</v>
      </c>
      <c r="WIH710" s="10" t="s">
        <v>223</v>
      </c>
      <c r="WII710" s="10" t="s">
        <v>223</v>
      </c>
      <c r="WIJ710" s="10" t="s">
        <v>223</v>
      </c>
      <c r="WIK710" s="10" t="s">
        <v>223</v>
      </c>
      <c r="WIL710" s="10" t="s">
        <v>223</v>
      </c>
      <c r="WIM710" s="10" t="s">
        <v>223</v>
      </c>
      <c r="WIN710" s="10" t="s">
        <v>223</v>
      </c>
      <c r="WIO710" s="10" t="s">
        <v>223</v>
      </c>
      <c r="WIP710" s="10" t="s">
        <v>223</v>
      </c>
      <c r="WIQ710" s="10" t="s">
        <v>223</v>
      </c>
      <c r="WIR710" s="10" t="s">
        <v>223</v>
      </c>
      <c r="WIS710" s="10" t="s">
        <v>223</v>
      </c>
      <c r="WIT710" s="10" t="s">
        <v>223</v>
      </c>
      <c r="WIU710" s="10" t="s">
        <v>223</v>
      </c>
      <c r="WIV710" s="10" t="s">
        <v>223</v>
      </c>
      <c r="WIW710" s="10" t="s">
        <v>223</v>
      </c>
      <c r="WIX710" s="10" t="s">
        <v>223</v>
      </c>
      <c r="WIY710" s="10" t="s">
        <v>223</v>
      </c>
      <c r="WIZ710" s="10" t="s">
        <v>223</v>
      </c>
      <c r="WJA710" s="10" t="s">
        <v>223</v>
      </c>
      <c r="WJB710" s="10" t="s">
        <v>223</v>
      </c>
      <c r="WJC710" s="10" t="s">
        <v>223</v>
      </c>
      <c r="WJD710" s="10" t="s">
        <v>223</v>
      </c>
      <c r="WJE710" s="10" t="s">
        <v>223</v>
      </c>
      <c r="WJF710" s="10" t="s">
        <v>223</v>
      </c>
      <c r="WJG710" s="10" t="s">
        <v>223</v>
      </c>
      <c r="WJH710" s="10" t="s">
        <v>223</v>
      </c>
      <c r="WJI710" s="10" t="s">
        <v>223</v>
      </c>
      <c r="WJJ710" s="10" t="s">
        <v>223</v>
      </c>
      <c r="WJK710" s="10" t="s">
        <v>223</v>
      </c>
      <c r="WJL710" s="10" t="s">
        <v>223</v>
      </c>
      <c r="WJM710" s="10" t="s">
        <v>223</v>
      </c>
      <c r="WJN710" s="10" t="s">
        <v>223</v>
      </c>
      <c r="WJO710" s="10" t="s">
        <v>223</v>
      </c>
      <c r="WJP710" s="10" t="s">
        <v>223</v>
      </c>
      <c r="WJQ710" s="10" t="s">
        <v>223</v>
      </c>
      <c r="WJR710" s="10" t="s">
        <v>223</v>
      </c>
      <c r="WJS710" s="10" t="s">
        <v>223</v>
      </c>
      <c r="WJT710" s="10" t="s">
        <v>223</v>
      </c>
      <c r="WJU710" s="10" t="s">
        <v>223</v>
      </c>
      <c r="WJV710" s="10" t="s">
        <v>223</v>
      </c>
      <c r="WJW710" s="10" t="s">
        <v>223</v>
      </c>
      <c r="WJX710" s="10" t="s">
        <v>223</v>
      </c>
      <c r="WJY710" s="10" t="s">
        <v>223</v>
      </c>
      <c r="WJZ710" s="10" t="s">
        <v>223</v>
      </c>
      <c r="WKA710" s="10" t="s">
        <v>223</v>
      </c>
      <c r="WKB710" s="10" t="s">
        <v>223</v>
      </c>
      <c r="WKC710" s="10" t="s">
        <v>223</v>
      </c>
      <c r="WKD710" s="10" t="s">
        <v>223</v>
      </c>
      <c r="WKE710" s="10" t="s">
        <v>223</v>
      </c>
      <c r="WKF710" s="10" t="s">
        <v>223</v>
      </c>
      <c r="WKG710" s="10" t="s">
        <v>223</v>
      </c>
      <c r="WKH710" s="10" t="s">
        <v>223</v>
      </c>
      <c r="WKI710" s="10" t="s">
        <v>223</v>
      </c>
      <c r="WKJ710" s="10" t="s">
        <v>223</v>
      </c>
      <c r="WKK710" s="10" t="s">
        <v>223</v>
      </c>
      <c r="WKL710" s="10" t="s">
        <v>223</v>
      </c>
      <c r="WKM710" s="10" t="s">
        <v>223</v>
      </c>
      <c r="WKN710" s="10" t="s">
        <v>223</v>
      </c>
      <c r="WKO710" s="10" t="s">
        <v>223</v>
      </c>
      <c r="WKP710" s="10" t="s">
        <v>223</v>
      </c>
      <c r="WKQ710" s="10" t="s">
        <v>223</v>
      </c>
      <c r="WKR710" s="10" t="s">
        <v>223</v>
      </c>
      <c r="WKS710" s="10" t="s">
        <v>223</v>
      </c>
      <c r="WKT710" s="10" t="s">
        <v>223</v>
      </c>
      <c r="WKU710" s="10" t="s">
        <v>223</v>
      </c>
      <c r="WKV710" s="10" t="s">
        <v>223</v>
      </c>
      <c r="WKW710" s="10" t="s">
        <v>223</v>
      </c>
      <c r="WKX710" s="10" t="s">
        <v>223</v>
      </c>
      <c r="WKY710" s="10" t="s">
        <v>223</v>
      </c>
      <c r="WKZ710" s="10" t="s">
        <v>223</v>
      </c>
      <c r="WLA710" s="10" t="s">
        <v>223</v>
      </c>
      <c r="WLB710" s="10" t="s">
        <v>223</v>
      </c>
      <c r="WLC710" s="10" t="s">
        <v>223</v>
      </c>
      <c r="WLD710" s="10" t="s">
        <v>223</v>
      </c>
      <c r="WLE710" s="10" t="s">
        <v>223</v>
      </c>
      <c r="WLF710" s="10" t="s">
        <v>223</v>
      </c>
      <c r="WLG710" s="10" t="s">
        <v>223</v>
      </c>
      <c r="WLH710" s="10" t="s">
        <v>223</v>
      </c>
      <c r="WLI710" s="10" t="s">
        <v>223</v>
      </c>
      <c r="WLJ710" s="10" t="s">
        <v>223</v>
      </c>
      <c r="WLK710" s="10" t="s">
        <v>223</v>
      </c>
      <c r="WLL710" s="10" t="s">
        <v>223</v>
      </c>
      <c r="WLM710" s="10" t="s">
        <v>223</v>
      </c>
      <c r="WLN710" s="10" t="s">
        <v>223</v>
      </c>
      <c r="WLO710" s="10" t="s">
        <v>223</v>
      </c>
      <c r="WLP710" s="10" t="s">
        <v>223</v>
      </c>
      <c r="WLQ710" s="10" t="s">
        <v>223</v>
      </c>
      <c r="WLR710" s="10" t="s">
        <v>223</v>
      </c>
      <c r="WLS710" s="10" t="s">
        <v>223</v>
      </c>
      <c r="WLT710" s="10" t="s">
        <v>223</v>
      </c>
      <c r="WLU710" s="10" t="s">
        <v>223</v>
      </c>
      <c r="WLV710" s="10" t="s">
        <v>223</v>
      </c>
      <c r="WLW710" s="10" t="s">
        <v>223</v>
      </c>
      <c r="WLX710" s="10" t="s">
        <v>223</v>
      </c>
      <c r="WLY710" s="10" t="s">
        <v>223</v>
      </c>
      <c r="WLZ710" s="10" t="s">
        <v>223</v>
      </c>
      <c r="WMA710" s="10" t="s">
        <v>223</v>
      </c>
      <c r="WMB710" s="10" t="s">
        <v>223</v>
      </c>
      <c r="WMC710" s="10" t="s">
        <v>223</v>
      </c>
      <c r="WMD710" s="10" t="s">
        <v>223</v>
      </c>
      <c r="WME710" s="10" t="s">
        <v>223</v>
      </c>
      <c r="WMF710" s="10" t="s">
        <v>223</v>
      </c>
      <c r="WMG710" s="10" t="s">
        <v>223</v>
      </c>
      <c r="WMH710" s="10" t="s">
        <v>223</v>
      </c>
      <c r="WMI710" s="10" t="s">
        <v>223</v>
      </c>
      <c r="WMJ710" s="10" t="s">
        <v>223</v>
      </c>
      <c r="WMK710" s="10" t="s">
        <v>223</v>
      </c>
      <c r="WML710" s="10" t="s">
        <v>223</v>
      </c>
      <c r="WMM710" s="10" t="s">
        <v>223</v>
      </c>
      <c r="WMN710" s="10" t="s">
        <v>223</v>
      </c>
      <c r="WMO710" s="10" t="s">
        <v>223</v>
      </c>
      <c r="WMP710" s="10" t="s">
        <v>223</v>
      </c>
      <c r="WMQ710" s="10" t="s">
        <v>223</v>
      </c>
      <c r="WMR710" s="10" t="s">
        <v>223</v>
      </c>
      <c r="WMS710" s="10" t="s">
        <v>223</v>
      </c>
      <c r="WMT710" s="10" t="s">
        <v>223</v>
      </c>
      <c r="WMU710" s="10" t="s">
        <v>223</v>
      </c>
      <c r="WMV710" s="10" t="s">
        <v>223</v>
      </c>
      <c r="WMW710" s="10" t="s">
        <v>223</v>
      </c>
      <c r="WMX710" s="10" t="s">
        <v>223</v>
      </c>
      <c r="WMY710" s="10" t="s">
        <v>223</v>
      </c>
      <c r="WMZ710" s="10" t="s">
        <v>223</v>
      </c>
      <c r="WNA710" s="10" t="s">
        <v>223</v>
      </c>
      <c r="WNB710" s="10" t="s">
        <v>223</v>
      </c>
      <c r="WNC710" s="10" t="s">
        <v>223</v>
      </c>
      <c r="WND710" s="10" t="s">
        <v>223</v>
      </c>
      <c r="WNE710" s="10" t="s">
        <v>223</v>
      </c>
      <c r="WNF710" s="10" t="s">
        <v>223</v>
      </c>
      <c r="WNG710" s="10" t="s">
        <v>223</v>
      </c>
      <c r="WNH710" s="10" t="s">
        <v>223</v>
      </c>
      <c r="WNI710" s="10" t="s">
        <v>223</v>
      </c>
      <c r="WNJ710" s="10" t="s">
        <v>223</v>
      </c>
      <c r="WNK710" s="10" t="s">
        <v>223</v>
      </c>
      <c r="WNL710" s="10" t="s">
        <v>223</v>
      </c>
      <c r="WNM710" s="10" t="s">
        <v>223</v>
      </c>
      <c r="WNN710" s="10" t="s">
        <v>223</v>
      </c>
      <c r="WNO710" s="10" t="s">
        <v>223</v>
      </c>
      <c r="WNP710" s="10" t="s">
        <v>223</v>
      </c>
      <c r="WNQ710" s="10" t="s">
        <v>223</v>
      </c>
      <c r="WNR710" s="10" t="s">
        <v>223</v>
      </c>
      <c r="WNS710" s="10" t="s">
        <v>223</v>
      </c>
      <c r="WNT710" s="10" t="s">
        <v>223</v>
      </c>
      <c r="WNU710" s="10" t="s">
        <v>223</v>
      </c>
      <c r="WNV710" s="10" t="s">
        <v>223</v>
      </c>
      <c r="WNW710" s="10" t="s">
        <v>223</v>
      </c>
      <c r="WNX710" s="10" t="s">
        <v>223</v>
      </c>
      <c r="WNY710" s="10" t="s">
        <v>223</v>
      </c>
      <c r="WNZ710" s="10" t="s">
        <v>223</v>
      </c>
      <c r="WOA710" s="10" t="s">
        <v>223</v>
      </c>
      <c r="WOB710" s="10" t="s">
        <v>223</v>
      </c>
      <c r="WOC710" s="10" t="s">
        <v>223</v>
      </c>
      <c r="WOD710" s="10" t="s">
        <v>223</v>
      </c>
      <c r="WOE710" s="10" t="s">
        <v>223</v>
      </c>
      <c r="WOF710" s="10" t="s">
        <v>223</v>
      </c>
      <c r="WOG710" s="10" t="s">
        <v>223</v>
      </c>
      <c r="WOH710" s="10" t="s">
        <v>223</v>
      </c>
      <c r="WOI710" s="10" t="s">
        <v>223</v>
      </c>
      <c r="WOJ710" s="10" t="s">
        <v>223</v>
      </c>
      <c r="WOK710" s="10" t="s">
        <v>223</v>
      </c>
      <c r="WOL710" s="10" t="s">
        <v>223</v>
      </c>
      <c r="WOM710" s="10" t="s">
        <v>223</v>
      </c>
      <c r="WON710" s="10" t="s">
        <v>223</v>
      </c>
      <c r="WOO710" s="10" t="s">
        <v>223</v>
      </c>
      <c r="WOP710" s="10" t="s">
        <v>223</v>
      </c>
      <c r="WOQ710" s="10" t="s">
        <v>223</v>
      </c>
      <c r="WOR710" s="10" t="s">
        <v>223</v>
      </c>
      <c r="WOS710" s="10" t="s">
        <v>223</v>
      </c>
      <c r="WOT710" s="10" t="s">
        <v>223</v>
      </c>
      <c r="WOU710" s="10" t="s">
        <v>223</v>
      </c>
      <c r="WOV710" s="10" t="s">
        <v>223</v>
      </c>
      <c r="WOW710" s="10" t="s">
        <v>223</v>
      </c>
      <c r="WOX710" s="10" t="s">
        <v>223</v>
      </c>
      <c r="WOY710" s="10" t="s">
        <v>223</v>
      </c>
      <c r="WOZ710" s="10" t="s">
        <v>223</v>
      </c>
      <c r="WPA710" s="10" t="s">
        <v>223</v>
      </c>
      <c r="WPB710" s="10" t="s">
        <v>223</v>
      </c>
      <c r="WPC710" s="10" t="s">
        <v>223</v>
      </c>
      <c r="WPD710" s="10" t="s">
        <v>223</v>
      </c>
      <c r="WPE710" s="10" t="s">
        <v>223</v>
      </c>
      <c r="WPF710" s="10" t="s">
        <v>223</v>
      </c>
      <c r="WPG710" s="10" t="s">
        <v>223</v>
      </c>
      <c r="WPH710" s="10" t="s">
        <v>223</v>
      </c>
      <c r="WPI710" s="10" t="s">
        <v>223</v>
      </c>
      <c r="WPJ710" s="10" t="s">
        <v>223</v>
      </c>
      <c r="WPK710" s="10" t="s">
        <v>223</v>
      </c>
      <c r="WPL710" s="10" t="s">
        <v>223</v>
      </c>
      <c r="WPM710" s="10" t="s">
        <v>223</v>
      </c>
      <c r="WPN710" s="10" t="s">
        <v>223</v>
      </c>
      <c r="WPO710" s="10" t="s">
        <v>223</v>
      </c>
      <c r="WPP710" s="10" t="s">
        <v>223</v>
      </c>
      <c r="WPQ710" s="10" t="s">
        <v>223</v>
      </c>
      <c r="WPR710" s="10" t="s">
        <v>223</v>
      </c>
      <c r="WPS710" s="10" t="s">
        <v>223</v>
      </c>
      <c r="WPT710" s="10" t="s">
        <v>223</v>
      </c>
      <c r="WPU710" s="10" t="s">
        <v>223</v>
      </c>
      <c r="WPV710" s="10" t="s">
        <v>223</v>
      </c>
      <c r="WPW710" s="10" t="s">
        <v>223</v>
      </c>
      <c r="WPX710" s="10" t="s">
        <v>223</v>
      </c>
      <c r="WPY710" s="10" t="s">
        <v>223</v>
      </c>
      <c r="WPZ710" s="10" t="s">
        <v>223</v>
      </c>
      <c r="WQA710" s="10" t="s">
        <v>223</v>
      </c>
      <c r="WQB710" s="10" t="s">
        <v>223</v>
      </c>
      <c r="WQC710" s="10" t="s">
        <v>223</v>
      </c>
      <c r="WQD710" s="10" t="s">
        <v>223</v>
      </c>
      <c r="WQE710" s="10" t="s">
        <v>223</v>
      </c>
      <c r="WQF710" s="10" t="s">
        <v>223</v>
      </c>
      <c r="WQG710" s="10" t="s">
        <v>223</v>
      </c>
      <c r="WQH710" s="10" t="s">
        <v>223</v>
      </c>
      <c r="WQI710" s="10" t="s">
        <v>223</v>
      </c>
      <c r="WQJ710" s="10" t="s">
        <v>223</v>
      </c>
      <c r="WQK710" s="10" t="s">
        <v>223</v>
      </c>
      <c r="WQL710" s="10" t="s">
        <v>223</v>
      </c>
      <c r="WQM710" s="10" t="s">
        <v>223</v>
      </c>
      <c r="WQN710" s="10" t="s">
        <v>223</v>
      </c>
      <c r="WQO710" s="10" t="s">
        <v>223</v>
      </c>
      <c r="WQP710" s="10" t="s">
        <v>223</v>
      </c>
      <c r="WQQ710" s="10" t="s">
        <v>223</v>
      </c>
      <c r="WQR710" s="10" t="s">
        <v>223</v>
      </c>
      <c r="WQS710" s="10" t="s">
        <v>223</v>
      </c>
      <c r="WQT710" s="10" t="s">
        <v>223</v>
      </c>
      <c r="WQU710" s="10" t="s">
        <v>223</v>
      </c>
      <c r="WQV710" s="10" t="s">
        <v>223</v>
      </c>
      <c r="WQW710" s="10" t="s">
        <v>223</v>
      </c>
      <c r="WQX710" s="10" t="s">
        <v>223</v>
      </c>
      <c r="WQY710" s="10" t="s">
        <v>223</v>
      </c>
      <c r="WQZ710" s="10" t="s">
        <v>223</v>
      </c>
      <c r="WRA710" s="10" t="s">
        <v>223</v>
      </c>
      <c r="WRB710" s="10" t="s">
        <v>223</v>
      </c>
      <c r="WRC710" s="10" t="s">
        <v>223</v>
      </c>
      <c r="WRD710" s="10" t="s">
        <v>223</v>
      </c>
      <c r="WRE710" s="10" t="s">
        <v>223</v>
      </c>
      <c r="WRF710" s="10" t="s">
        <v>223</v>
      </c>
      <c r="WRG710" s="10" t="s">
        <v>223</v>
      </c>
      <c r="WRH710" s="10" t="s">
        <v>223</v>
      </c>
      <c r="WRI710" s="10" t="s">
        <v>223</v>
      </c>
      <c r="WRJ710" s="10" t="s">
        <v>223</v>
      </c>
      <c r="WRK710" s="10" t="s">
        <v>223</v>
      </c>
      <c r="WRL710" s="10" t="s">
        <v>223</v>
      </c>
      <c r="WRM710" s="10" t="s">
        <v>223</v>
      </c>
      <c r="WRN710" s="10" t="s">
        <v>223</v>
      </c>
      <c r="WRO710" s="10" t="s">
        <v>223</v>
      </c>
      <c r="WRP710" s="10" t="s">
        <v>223</v>
      </c>
      <c r="WRQ710" s="10" t="s">
        <v>223</v>
      </c>
      <c r="WRR710" s="10" t="s">
        <v>223</v>
      </c>
      <c r="WRS710" s="10" t="s">
        <v>223</v>
      </c>
      <c r="WRT710" s="10" t="s">
        <v>223</v>
      </c>
      <c r="WRU710" s="10" t="s">
        <v>223</v>
      </c>
      <c r="WRV710" s="10" t="s">
        <v>223</v>
      </c>
      <c r="WRW710" s="10" t="s">
        <v>223</v>
      </c>
      <c r="WRX710" s="10" t="s">
        <v>223</v>
      </c>
      <c r="WRY710" s="10" t="s">
        <v>223</v>
      </c>
      <c r="WRZ710" s="10" t="s">
        <v>223</v>
      </c>
      <c r="WSA710" s="10" t="s">
        <v>223</v>
      </c>
      <c r="WSB710" s="10" t="s">
        <v>223</v>
      </c>
      <c r="WSC710" s="10" t="s">
        <v>223</v>
      </c>
      <c r="WSD710" s="10" t="s">
        <v>223</v>
      </c>
      <c r="WSE710" s="10" t="s">
        <v>223</v>
      </c>
      <c r="WSF710" s="10" t="s">
        <v>223</v>
      </c>
      <c r="WSG710" s="10" t="s">
        <v>223</v>
      </c>
      <c r="WSH710" s="10" t="s">
        <v>223</v>
      </c>
      <c r="WSI710" s="10" t="s">
        <v>223</v>
      </c>
      <c r="WSJ710" s="10" t="s">
        <v>223</v>
      </c>
      <c r="WSK710" s="10" t="s">
        <v>223</v>
      </c>
      <c r="WSL710" s="10" t="s">
        <v>223</v>
      </c>
      <c r="WSM710" s="10" t="s">
        <v>223</v>
      </c>
      <c r="WSN710" s="10" t="s">
        <v>223</v>
      </c>
      <c r="WSO710" s="10" t="s">
        <v>223</v>
      </c>
      <c r="WSP710" s="10" t="s">
        <v>223</v>
      </c>
      <c r="WSQ710" s="10" t="s">
        <v>223</v>
      </c>
      <c r="WSR710" s="10" t="s">
        <v>223</v>
      </c>
      <c r="WSS710" s="10" t="s">
        <v>223</v>
      </c>
      <c r="WST710" s="10" t="s">
        <v>223</v>
      </c>
      <c r="WSU710" s="10" t="s">
        <v>223</v>
      </c>
      <c r="WSV710" s="10" t="s">
        <v>223</v>
      </c>
      <c r="WSW710" s="10" t="s">
        <v>223</v>
      </c>
      <c r="WSX710" s="10" t="s">
        <v>223</v>
      </c>
      <c r="WSY710" s="10" t="s">
        <v>223</v>
      </c>
      <c r="WSZ710" s="10" t="s">
        <v>223</v>
      </c>
      <c r="WTA710" s="10" t="s">
        <v>223</v>
      </c>
      <c r="WTB710" s="10" t="s">
        <v>223</v>
      </c>
      <c r="WTC710" s="10" t="s">
        <v>223</v>
      </c>
      <c r="WTD710" s="10" t="s">
        <v>223</v>
      </c>
      <c r="WTE710" s="10" t="s">
        <v>223</v>
      </c>
      <c r="WTF710" s="10" t="s">
        <v>223</v>
      </c>
      <c r="WTG710" s="10" t="s">
        <v>223</v>
      </c>
      <c r="WTH710" s="10" t="s">
        <v>223</v>
      </c>
      <c r="WTI710" s="10" t="s">
        <v>223</v>
      </c>
      <c r="WTJ710" s="10" t="s">
        <v>223</v>
      </c>
      <c r="WTK710" s="10" t="s">
        <v>223</v>
      </c>
      <c r="WTL710" s="10" t="s">
        <v>223</v>
      </c>
      <c r="WTM710" s="10" t="s">
        <v>223</v>
      </c>
      <c r="WTN710" s="10" t="s">
        <v>223</v>
      </c>
      <c r="WTO710" s="10" t="s">
        <v>223</v>
      </c>
      <c r="WTP710" s="10" t="s">
        <v>223</v>
      </c>
      <c r="WTQ710" s="10" t="s">
        <v>223</v>
      </c>
      <c r="WTR710" s="10" t="s">
        <v>223</v>
      </c>
      <c r="WTS710" s="10" t="s">
        <v>223</v>
      </c>
      <c r="WTT710" s="10" t="s">
        <v>223</v>
      </c>
      <c r="WTU710" s="10" t="s">
        <v>223</v>
      </c>
      <c r="WTV710" s="10" t="s">
        <v>223</v>
      </c>
      <c r="WTW710" s="10" t="s">
        <v>223</v>
      </c>
      <c r="WTX710" s="10" t="s">
        <v>223</v>
      </c>
      <c r="WTY710" s="10" t="s">
        <v>223</v>
      </c>
      <c r="WTZ710" s="10" t="s">
        <v>223</v>
      </c>
      <c r="WUA710" s="10" t="s">
        <v>223</v>
      </c>
      <c r="WUB710" s="10" t="s">
        <v>223</v>
      </c>
      <c r="WUC710" s="10" t="s">
        <v>223</v>
      </c>
      <c r="WUD710" s="10" t="s">
        <v>223</v>
      </c>
      <c r="WUE710" s="10" t="s">
        <v>223</v>
      </c>
      <c r="WUF710" s="10" t="s">
        <v>223</v>
      </c>
      <c r="WUG710" s="10" t="s">
        <v>223</v>
      </c>
      <c r="WUH710" s="10" t="s">
        <v>223</v>
      </c>
      <c r="WUI710" s="10" t="s">
        <v>223</v>
      </c>
      <c r="WUJ710" s="10" t="s">
        <v>223</v>
      </c>
      <c r="WUK710" s="10" t="s">
        <v>223</v>
      </c>
      <c r="WUL710" s="10" t="s">
        <v>223</v>
      </c>
      <c r="WUM710" s="10" t="s">
        <v>223</v>
      </c>
      <c r="WUN710" s="10" t="s">
        <v>223</v>
      </c>
      <c r="WUO710" s="10" t="s">
        <v>223</v>
      </c>
      <c r="WUP710" s="10" t="s">
        <v>223</v>
      </c>
      <c r="WUQ710" s="10" t="s">
        <v>223</v>
      </c>
      <c r="WUR710" s="10" t="s">
        <v>223</v>
      </c>
      <c r="WUS710" s="10" t="s">
        <v>223</v>
      </c>
      <c r="WUT710" s="10" t="s">
        <v>223</v>
      </c>
      <c r="WUU710" s="10" t="s">
        <v>223</v>
      </c>
      <c r="WUV710" s="10" t="s">
        <v>223</v>
      </c>
      <c r="WUW710" s="10" t="s">
        <v>223</v>
      </c>
      <c r="WUX710" s="10" t="s">
        <v>223</v>
      </c>
      <c r="WUY710" s="10" t="s">
        <v>223</v>
      </c>
      <c r="WUZ710" s="10" t="s">
        <v>223</v>
      </c>
      <c r="WVA710" s="10" t="s">
        <v>223</v>
      </c>
      <c r="WVB710" s="10" t="s">
        <v>223</v>
      </c>
      <c r="WVC710" s="10" t="s">
        <v>223</v>
      </c>
      <c r="WVD710" s="10" t="s">
        <v>223</v>
      </c>
      <c r="WVE710" s="10" t="s">
        <v>223</v>
      </c>
      <c r="WVF710" s="10" t="s">
        <v>223</v>
      </c>
      <c r="WVG710" s="10" t="s">
        <v>223</v>
      </c>
      <c r="WVH710" s="10" t="s">
        <v>223</v>
      </c>
      <c r="WVI710" s="10" t="s">
        <v>223</v>
      </c>
      <c r="WVJ710" s="10" t="s">
        <v>223</v>
      </c>
      <c r="WVK710" s="10" t="s">
        <v>223</v>
      </c>
      <c r="WVL710" s="10" t="s">
        <v>223</v>
      </c>
      <c r="WVM710" s="10" t="s">
        <v>223</v>
      </c>
      <c r="WVN710" s="10" t="s">
        <v>223</v>
      </c>
      <c r="WVO710" s="10" t="s">
        <v>223</v>
      </c>
      <c r="WVP710" s="10" t="s">
        <v>223</v>
      </c>
      <c r="WVQ710" s="10" t="s">
        <v>223</v>
      </c>
      <c r="WVR710" s="10" t="s">
        <v>223</v>
      </c>
      <c r="WVS710" s="10" t="s">
        <v>223</v>
      </c>
      <c r="WVT710" s="10" t="s">
        <v>223</v>
      </c>
      <c r="WVU710" s="10" t="s">
        <v>223</v>
      </c>
      <c r="WVV710" s="10" t="s">
        <v>223</v>
      </c>
      <c r="WVW710" s="10" t="s">
        <v>223</v>
      </c>
      <c r="WVX710" s="10" t="s">
        <v>223</v>
      </c>
      <c r="WVY710" s="10" t="s">
        <v>223</v>
      </c>
      <c r="WVZ710" s="10" t="s">
        <v>223</v>
      </c>
      <c r="WWA710" s="10" t="s">
        <v>223</v>
      </c>
      <c r="WWB710" s="10" t="s">
        <v>223</v>
      </c>
      <c r="WWC710" s="10" t="s">
        <v>223</v>
      </c>
      <c r="WWD710" s="10" t="s">
        <v>223</v>
      </c>
      <c r="WWE710" s="10" t="s">
        <v>223</v>
      </c>
      <c r="WWF710" s="10" t="s">
        <v>223</v>
      </c>
      <c r="WWG710" s="10" t="s">
        <v>223</v>
      </c>
      <c r="WWH710" s="10" t="s">
        <v>223</v>
      </c>
      <c r="WWI710" s="10" t="s">
        <v>223</v>
      </c>
      <c r="WWJ710" s="10" t="s">
        <v>223</v>
      </c>
      <c r="WWK710" s="10" t="s">
        <v>223</v>
      </c>
      <c r="WWL710" s="10" t="s">
        <v>223</v>
      </c>
      <c r="WWM710" s="10" t="s">
        <v>223</v>
      </c>
      <c r="WWN710" s="10" t="s">
        <v>223</v>
      </c>
      <c r="WWO710" s="10" t="s">
        <v>223</v>
      </c>
      <c r="WWP710" s="10" t="s">
        <v>223</v>
      </c>
      <c r="WWQ710" s="10" t="s">
        <v>223</v>
      </c>
      <c r="WWR710" s="10" t="s">
        <v>223</v>
      </c>
      <c r="WWS710" s="10" t="s">
        <v>223</v>
      </c>
      <c r="WWT710" s="10" t="s">
        <v>223</v>
      </c>
      <c r="WWU710" s="10" t="s">
        <v>223</v>
      </c>
      <c r="WWV710" s="10" t="s">
        <v>223</v>
      </c>
      <c r="WWW710" s="10" t="s">
        <v>223</v>
      </c>
      <c r="WWX710" s="10" t="s">
        <v>223</v>
      </c>
      <c r="WWY710" s="10" t="s">
        <v>223</v>
      </c>
      <c r="WWZ710" s="10" t="s">
        <v>223</v>
      </c>
      <c r="WXA710" s="10" t="s">
        <v>223</v>
      </c>
      <c r="WXB710" s="10" t="s">
        <v>223</v>
      </c>
      <c r="WXC710" s="10" t="s">
        <v>223</v>
      </c>
      <c r="WXD710" s="10" t="s">
        <v>223</v>
      </c>
      <c r="WXE710" s="10" t="s">
        <v>223</v>
      </c>
      <c r="WXF710" s="10" t="s">
        <v>223</v>
      </c>
      <c r="WXG710" s="10" t="s">
        <v>223</v>
      </c>
      <c r="WXH710" s="10" t="s">
        <v>223</v>
      </c>
      <c r="WXI710" s="10" t="s">
        <v>223</v>
      </c>
      <c r="WXJ710" s="10" t="s">
        <v>223</v>
      </c>
      <c r="WXK710" s="10" t="s">
        <v>223</v>
      </c>
      <c r="WXL710" s="10" t="s">
        <v>223</v>
      </c>
      <c r="WXM710" s="10" t="s">
        <v>223</v>
      </c>
      <c r="WXN710" s="10" t="s">
        <v>223</v>
      </c>
      <c r="WXO710" s="10" t="s">
        <v>223</v>
      </c>
      <c r="WXP710" s="10" t="s">
        <v>223</v>
      </c>
      <c r="WXQ710" s="10" t="s">
        <v>223</v>
      </c>
      <c r="WXR710" s="10" t="s">
        <v>223</v>
      </c>
      <c r="WXS710" s="10" t="s">
        <v>223</v>
      </c>
      <c r="WXT710" s="10" t="s">
        <v>223</v>
      </c>
      <c r="WXU710" s="10" t="s">
        <v>223</v>
      </c>
      <c r="WXV710" s="10" t="s">
        <v>223</v>
      </c>
      <c r="WXW710" s="10" t="s">
        <v>223</v>
      </c>
      <c r="WXX710" s="10" t="s">
        <v>223</v>
      </c>
      <c r="WXY710" s="10" t="s">
        <v>223</v>
      </c>
      <c r="WXZ710" s="10" t="s">
        <v>223</v>
      </c>
      <c r="WYA710" s="10" t="s">
        <v>223</v>
      </c>
      <c r="WYB710" s="10" t="s">
        <v>223</v>
      </c>
      <c r="WYC710" s="10" t="s">
        <v>223</v>
      </c>
      <c r="WYD710" s="10" t="s">
        <v>223</v>
      </c>
      <c r="WYE710" s="10" t="s">
        <v>223</v>
      </c>
      <c r="WYF710" s="10" t="s">
        <v>223</v>
      </c>
      <c r="WYG710" s="10" t="s">
        <v>223</v>
      </c>
      <c r="WYH710" s="10" t="s">
        <v>223</v>
      </c>
      <c r="WYI710" s="10" t="s">
        <v>223</v>
      </c>
      <c r="WYJ710" s="10" t="s">
        <v>223</v>
      </c>
      <c r="WYK710" s="10" t="s">
        <v>223</v>
      </c>
      <c r="WYL710" s="10" t="s">
        <v>223</v>
      </c>
      <c r="WYM710" s="10" t="s">
        <v>223</v>
      </c>
      <c r="WYN710" s="10" t="s">
        <v>223</v>
      </c>
      <c r="WYO710" s="10" t="s">
        <v>223</v>
      </c>
      <c r="WYP710" s="10" t="s">
        <v>223</v>
      </c>
      <c r="WYQ710" s="10" t="s">
        <v>223</v>
      </c>
      <c r="WYR710" s="10" t="s">
        <v>223</v>
      </c>
      <c r="WYS710" s="10" t="s">
        <v>223</v>
      </c>
      <c r="WYT710" s="10" t="s">
        <v>223</v>
      </c>
      <c r="WYU710" s="10" t="s">
        <v>223</v>
      </c>
      <c r="WYV710" s="10" t="s">
        <v>223</v>
      </c>
      <c r="WYW710" s="10" t="s">
        <v>223</v>
      </c>
      <c r="WYX710" s="10" t="s">
        <v>223</v>
      </c>
      <c r="WYY710" s="10" t="s">
        <v>223</v>
      </c>
      <c r="WYZ710" s="10" t="s">
        <v>223</v>
      </c>
      <c r="WZA710" s="10" t="s">
        <v>223</v>
      </c>
      <c r="WZB710" s="10" t="s">
        <v>223</v>
      </c>
      <c r="WZC710" s="10" t="s">
        <v>223</v>
      </c>
      <c r="WZD710" s="10" t="s">
        <v>223</v>
      </c>
      <c r="WZE710" s="10" t="s">
        <v>223</v>
      </c>
      <c r="WZF710" s="10" t="s">
        <v>223</v>
      </c>
      <c r="WZG710" s="10" t="s">
        <v>223</v>
      </c>
      <c r="WZH710" s="10" t="s">
        <v>223</v>
      </c>
      <c r="WZI710" s="10" t="s">
        <v>223</v>
      </c>
      <c r="WZJ710" s="10" t="s">
        <v>223</v>
      </c>
      <c r="WZK710" s="10" t="s">
        <v>223</v>
      </c>
      <c r="WZL710" s="10" t="s">
        <v>223</v>
      </c>
      <c r="WZM710" s="10" t="s">
        <v>223</v>
      </c>
      <c r="WZN710" s="10" t="s">
        <v>223</v>
      </c>
      <c r="WZO710" s="10" t="s">
        <v>223</v>
      </c>
      <c r="WZP710" s="10" t="s">
        <v>223</v>
      </c>
      <c r="WZQ710" s="10" t="s">
        <v>223</v>
      </c>
      <c r="WZR710" s="10" t="s">
        <v>223</v>
      </c>
      <c r="WZS710" s="10" t="s">
        <v>223</v>
      </c>
      <c r="WZT710" s="10" t="s">
        <v>223</v>
      </c>
      <c r="WZU710" s="10" t="s">
        <v>223</v>
      </c>
      <c r="WZV710" s="10" t="s">
        <v>223</v>
      </c>
      <c r="WZW710" s="10" t="s">
        <v>223</v>
      </c>
      <c r="WZX710" s="10" t="s">
        <v>223</v>
      </c>
      <c r="WZY710" s="10" t="s">
        <v>223</v>
      </c>
      <c r="WZZ710" s="10" t="s">
        <v>223</v>
      </c>
      <c r="XAA710" s="10" t="s">
        <v>223</v>
      </c>
      <c r="XAB710" s="10" t="s">
        <v>223</v>
      </c>
      <c r="XAC710" s="10" t="s">
        <v>223</v>
      </c>
      <c r="XAD710" s="10" t="s">
        <v>223</v>
      </c>
      <c r="XAE710" s="10" t="s">
        <v>223</v>
      </c>
      <c r="XAF710" s="10" t="s">
        <v>223</v>
      </c>
      <c r="XAG710" s="10" t="s">
        <v>223</v>
      </c>
      <c r="XAH710" s="10" t="s">
        <v>223</v>
      </c>
      <c r="XAI710" s="10" t="s">
        <v>223</v>
      </c>
      <c r="XAJ710" s="10" t="s">
        <v>223</v>
      </c>
      <c r="XAK710" s="10" t="s">
        <v>223</v>
      </c>
      <c r="XAL710" s="10" t="s">
        <v>223</v>
      </c>
      <c r="XAM710" s="10" t="s">
        <v>223</v>
      </c>
      <c r="XAN710" s="10" t="s">
        <v>223</v>
      </c>
      <c r="XAO710" s="10" t="s">
        <v>223</v>
      </c>
      <c r="XAP710" s="10" t="s">
        <v>223</v>
      </c>
      <c r="XAQ710" s="10" t="s">
        <v>223</v>
      </c>
      <c r="XAR710" s="10" t="s">
        <v>223</v>
      </c>
      <c r="XAS710" s="10" t="s">
        <v>223</v>
      </c>
      <c r="XAT710" s="10" t="s">
        <v>223</v>
      </c>
      <c r="XAU710" s="10" t="s">
        <v>223</v>
      </c>
      <c r="XAV710" s="10" t="s">
        <v>223</v>
      </c>
      <c r="XAW710" s="10" t="s">
        <v>223</v>
      </c>
      <c r="XAX710" s="10" t="s">
        <v>223</v>
      </c>
      <c r="XAY710" s="10" t="s">
        <v>223</v>
      </c>
      <c r="XAZ710" s="10" t="s">
        <v>223</v>
      </c>
      <c r="XBA710" s="10" t="s">
        <v>223</v>
      </c>
      <c r="XBB710" s="10" t="s">
        <v>223</v>
      </c>
      <c r="XBC710" s="10" t="s">
        <v>223</v>
      </c>
      <c r="XBD710" s="10" t="s">
        <v>223</v>
      </c>
      <c r="XBE710" s="10" t="s">
        <v>223</v>
      </c>
      <c r="XBF710" s="10" t="s">
        <v>223</v>
      </c>
      <c r="XBG710" s="10" t="s">
        <v>223</v>
      </c>
      <c r="XBH710" s="10" t="s">
        <v>223</v>
      </c>
      <c r="XBI710" s="10" t="s">
        <v>223</v>
      </c>
      <c r="XBJ710" s="10" t="s">
        <v>223</v>
      </c>
      <c r="XBK710" s="10" t="s">
        <v>223</v>
      </c>
      <c r="XBL710" s="10" t="s">
        <v>223</v>
      </c>
      <c r="XBM710" s="10" t="s">
        <v>223</v>
      </c>
      <c r="XBN710" s="10" t="s">
        <v>223</v>
      </c>
      <c r="XBO710" s="10" t="s">
        <v>223</v>
      </c>
      <c r="XBP710" s="10" t="s">
        <v>223</v>
      </c>
      <c r="XBQ710" s="10" t="s">
        <v>223</v>
      </c>
      <c r="XBR710" s="10" t="s">
        <v>223</v>
      </c>
      <c r="XBS710" s="10" t="s">
        <v>223</v>
      </c>
      <c r="XBT710" s="10" t="s">
        <v>223</v>
      </c>
      <c r="XBU710" s="10" t="s">
        <v>223</v>
      </c>
      <c r="XBV710" s="10" t="s">
        <v>223</v>
      </c>
      <c r="XBW710" s="10" t="s">
        <v>223</v>
      </c>
      <c r="XBX710" s="10" t="s">
        <v>223</v>
      </c>
      <c r="XBY710" s="10" t="s">
        <v>223</v>
      </c>
      <c r="XBZ710" s="10" t="s">
        <v>223</v>
      </c>
      <c r="XCA710" s="10" t="s">
        <v>223</v>
      </c>
      <c r="XCB710" s="10" t="s">
        <v>223</v>
      </c>
      <c r="XCC710" s="10" t="s">
        <v>223</v>
      </c>
      <c r="XCD710" s="10" t="s">
        <v>223</v>
      </c>
      <c r="XCE710" s="10" t="s">
        <v>223</v>
      </c>
      <c r="XCF710" s="10" t="s">
        <v>223</v>
      </c>
      <c r="XCG710" s="10" t="s">
        <v>223</v>
      </c>
      <c r="XCH710" s="10" t="s">
        <v>223</v>
      </c>
      <c r="XCI710" s="10" t="s">
        <v>223</v>
      </c>
      <c r="XCJ710" s="10" t="s">
        <v>223</v>
      </c>
      <c r="XCK710" s="10" t="s">
        <v>223</v>
      </c>
      <c r="XCL710" s="10" t="s">
        <v>223</v>
      </c>
      <c r="XCM710" s="10" t="s">
        <v>223</v>
      </c>
      <c r="XCN710" s="10" t="s">
        <v>223</v>
      </c>
      <c r="XCO710" s="10" t="s">
        <v>223</v>
      </c>
      <c r="XCP710" s="10" t="s">
        <v>223</v>
      </c>
      <c r="XCQ710" s="10" t="s">
        <v>223</v>
      </c>
      <c r="XCR710" s="10" t="s">
        <v>223</v>
      </c>
      <c r="XCS710" s="10" t="s">
        <v>223</v>
      </c>
      <c r="XCT710" s="10" t="s">
        <v>223</v>
      </c>
      <c r="XCU710" s="10" t="s">
        <v>223</v>
      </c>
      <c r="XCV710" s="10" t="s">
        <v>223</v>
      </c>
      <c r="XCW710" s="10" t="s">
        <v>223</v>
      </c>
      <c r="XCX710" s="10" t="s">
        <v>223</v>
      </c>
      <c r="XCY710" s="10" t="s">
        <v>223</v>
      </c>
      <c r="XCZ710" s="10" t="s">
        <v>223</v>
      </c>
      <c r="XDA710" s="10" t="s">
        <v>223</v>
      </c>
      <c r="XDB710" s="10" t="s">
        <v>223</v>
      </c>
      <c r="XDC710" s="10" t="s">
        <v>223</v>
      </c>
      <c r="XDD710" s="10" t="s">
        <v>223</v>
      </c>
      <c r="XDE710" s="10" t="s">
        <v>223</v>
      </c>
      <c r="XDF710" s="10" t="s">
        <v>223</v>
      </c>
      <c r="XDG710" s="10" t="s">
        <v>223</v>
      </c>
      <c r="XDH710" s="10" t="s">
        <v>223</v>
      </c>
      <c r="XDI710" s="10" t="s">
        <v>223</v>
      </c>
      <c r="XDJ710" s="10" t="s">
        <v>223</v>
      </c>
      <c r="XDK710" s="10" t="s">
        <v>223</v>
      </c>
      <c r="XDL710" s="10" t="s">
        <v>223</v>
      </c>
      <c r="XDM710" s="10" t="s">
        <v>223</v>
      </c>
      <c r="XDN710" s="10" t="s">
        <v>223</v>
      </c>
      <c r="XDO710" s="10" t="s">
        <v>223</v>
      </c>
      <c r="XDP710" s="10" t="s">
        <v>223</v>
      </c>
      <c r="XDQ710" s="10" t="s">
        <v>223</v>
      </c>
      <c r="XDR710" s="10" t="s">
        <v>223</v>
      </c>
      <c r="XDS710" s="10" t="s">
        <v>223</v>
      </c>
      <c r="XDT710" s="10" t="s">
        <v>223</v>
      </c>
      <c r="XDU710" s="10" t="s">
        <v>223</v>
      </c>
      <c r="XDV710" s="10" t="s">
        <v>223</v>
      </c>
      <c r="XDW710" s="10" t="s">
        <v>223</v>
      </c>
      <c r="XDX710" s="10" t="s">
        <v>223</v>
      </c>
      <c r="XDY710" s="10" t="s">
        <v>223</v>
      </c>
      <c r="XDZ710" s="10" t="s">
        <v>223</v>
      </c>
      <c r="XEA710" s="10" t="s">
        <v>223</v>
      </c>
      <c r="XEB710" s="10" t="s">
        <v>223</v>
      </c>
      <c r="XEC710" s="10" t="s">
        <v>223</v>
      </c>
      <c r="XED710" s="10" t="s">
        <v>223</v>
      </c>
      <c r="XEE710" s="10" t="s">
        <v>223</v>
      </c>
      <c r="XEF710" s="10" t="s">
        <v>223</v>
      </c>
      <c r="XEG710" s="10" t="s">
        <v>223</v>
      </c>
      <c r="XEH710" s="10" t="s">
        <v>223</v>
      </c>
      <c r="XEI710" s="10" t="s">
        <v>223</v>
      </c>
      <c r="XEJ710" s="10" t="s">
        <v>223</v>
      </c>
      <c r="XEK710" s="10" t="s">
        <v>223</v>
      </c>
      <c r="XEL710" s="10" t="s">
        <v>223</v>
      </c>
      <c r="XEM710" s="10" t="s">
        <v>223</v>
      </c>
      <c r="XEN710" s="10" t="s">
        <v>223</v>
      </c>
      <c r="XEO710" s="10" t="s">
        <v>223</v>
      </c>
      <c r="XEP710" s="10" t="s">
        <v>223</v>
      </c>
      <c r="XEQ710" s="10" t="s">
        <v>223</v>
      </c>
      <c r="XER710" s="10" t="s">
        <v>223</v>
      </c>
      <c r="XES710" s="10" t="s">
        <v>223</v>
      </c>
      <c r="XET710" s="10" t="s">
        <v>223</v>
      </c>
      <c r="XEU710" s="10" t="s">
        <v>223</v>
      </c>
      <c r="XEV710" s="10" t="s">
        <v>223</v>
      </c>
      <c r="XEW710" s="10" t="s">
        <v>223</v>
      </c>
      <c r="XEX710" s="10" t="s">
        <v>223</v>
      </c>
      <c r="XEY710" s="10" t="s">
        <v>223</v>
      </c>
      <c r="XEZ710" s="10" t="s">
        <v>223</v>
      </c>
      <c r="XFA710" s="10" t="s">
        <v>223</v>
      </c>
      <c r="XFB710" s="10" t="s">
        <v>223</v>
      </c>
      <c r="XFC710" s="10" t="s">
        <v>223</v>
      </c>
      <c r="XFD710" s="10" t="s">
        <v>223</v>
      </c>
    </row>
    <row r="711" spans="1:16384" s="56" customFormat="1" ht="132" customHeight="1" x14ac:dyDescent="0.3">
      <c r="A711" s="32">
        <f>+'Key Dates'!$B$7-46</f>
        <v>44372</v>
      </c>
      <c r="B711" s="32">
        <f>+'Key Dates'!$B$7</f>
        <v>44418</v>
      </c>
      <c r="C711" s="43" t="s">
        <v>564</v>
      </c>
      <c r="D711" s="33" t="s">
        <v>201</v>
      </c>
      <c r="E711" s="10" t="s">
        <v>124</v>
      </c>
      <c r="F711" s="10" t="s">
        <v>223</v>
      </c>
      <c r="G711" s="10" t="s">
        <v>223</v>
      </c>
      <c r="H711" s="10" t="s">
        <v>223</v>
      </c>
      <c r="I711" s="10" t="s">
        <v>223</v>
      </c>
      <c r="J711" s="10" t="s">
        <v>223</v>
      </c>
      <c r="K711" s="10" t="s">
        <v>223</v>
      </c>
      <c r="L711" s="10" t="s">
        <v>223</v>
      </c>
      <c r="M711" s="10" t="s">
        <v>223</v>
      </c>
      <c r="N711" s="10" t="s">
        <v>223</v>
      </c>
      <c r="O711" s="10" t="s">
        <v>223</v>
      </c>
      <c r="P711" s="10" t="s">
        <v>223</v>
      </c>
      <c r="Q711" s="10" t="s">
        <v>223</v>
      </c>
      <c r="R711" s="10" t="s">
        <v>223</v>
      </c>
      <c r="S711" s="10" t="s">
        <v>223</v>
      </c>
      <c r="T711" s="10" t="s">
        <v>223</v>
      </c>
      <c r="U711" s="10" t="s">
        <v>223</v>
      </c>
      <c r="V711" s="10" t="s">
        <v>223</v>
      </c>
      <c r="W711" s="10" t="s">
        <v>223</v>
      </c>
      <c r="X711" s="10" t="s">
        <v>223</v>
      </c>
      <c r="Y711" s="10" t="s">
        <v>223</v>
      </c>
      <c r="Z711" s="10" t="s">
        <v>223</v>
      </c>
      <c r="AA711" s="10" t="s">
        <v>223</v>
      </c>
      <c r="AB711" s="10" t="s">
        <v>223</v>
      </c>
      <c r="AC711" s="10" t="s">
        <v>223</v>
      </c>
      <c r="AD711" s="10" t="s">
        <v>223</v>
      </c>
      <c r="AE711" s="10" t="s">
        <v>223</v>
      </c>
      <c r="AF711" s="10" t="s">
        <v>223</v>
      </c>
      <c r="AG711" s="10" t="s">
        <v>223</v>
      </c>
      <c r="AH711" s="10" t="s">
        <v>223</v>
      </c>
      <c r="AI711" s="10" t="s">
        <v>223</v>
      </c>
      <c r="AJ711" s="10" t="s">
        <v>223</v>
      </c>
      <c r="AK711" s="10" t="s">
        <v>223</v>
      </c>
      <c r="AL711" s="10" t="s">
        <v>223</v>
      </c>
      <c r="AM711" s="10" t="s">
        <v>223</v>
      </c>
      <c r="AN711" s="10" t="s">
        <v>223</v>
      </c>
      <c r="AO711" s="10" t="s">
        <v>223</v>
      </c>
      <c r="AP711" s="10" t="s">
        <v>223</v>
      </c>
      <c r="AQ711" s="10" t="s">
        <v>223</v>
      </c>
      <c r="AR711" s="10" t="s">
        <v>223</v>
      </c>
      <c r="AS711" s="10" t="s">
        <v>223</v>
      </c>
      <c r="AT711" s="10" t="s">
        <v>223</v>
      </c>
      <c r="AU711" s="10" t="s">
        <v>223</v>
      </c>
      <c r="AV711" s="10" t="s">
        <v>223</v>
      </c>
      <c r="AW711" s="10" t="s">
        <v>223</v>
      </c>
      <c r="AX711" s="10" t="s">
        <v>223</v>
      </c>
      <c r="AY711" s="10" t="s">
        <v>223</v>
      </c>
      <c r="AZ711" s="10" t="s">
        <v>223</v>
      </c>
      <c r="BA711" s="10" t="s">
        <v>223</v>
      </c>
      <c r="BB711" s="10" t="s">
        <v>223</v>
      </c>
      <c r="BC711" s="10" t="s">
        <v>223</v>
      </c>
      <c r="BD711" s="10" t="s">
        <v>223</v>
      </c>
      <c r="BE711" s="10" t="s">
        <v>223</v>
      </c>
      <c r="BF711" s="10" t="s">
        <v>223</v>
      </c>
      <c r="BG711" s="10" t="s">
        <v>223</v>
      </c>
      <c r="BH711" s="10" t="s">
        <v>223</v>
      </c>
      <c r="BI711" s="10" t="s">
        <v>223</v>
      </c>
      <c r="BJ711" s="10" t="s">
        <v>223</v>
      </c>
      <c r="BK711" s="10" t="s">
        <v>223</v>
      </c>
      <c r="BL711" s="10" t="s">
        <v>223</v>
      </c>
      <c r="BM711" s="10" t="s">
        <v>223</v>
      </c>
      <c r="BN711" s="10" t="s">
        <v>223</v>
      </c>
      <c r="BO711" s="10" t="s">
        <v>223</v>
      </c>
      <c r="BP711" s="10" t="s">
        <v>223</v>
      </c>
      <c r="BQ711" s="10" t="s">
        <v>223</v>
      </c>
      <c r="BR711" s="10" t="s">
        <v>223</v>
      </c>
      <c r="BS711" s="10" t="s">
        <v>223</v>
      </c>
      <c r="BT711" s="10" t="s">
        <v>223</v>
      </c>
      <c r="BU711" s="10" t="s">
        <v>223</v>
      </c>
      <c r="BV711" s="10" t="s">
        <v>223</v>
      </c>
      <c r="BW711" s="10" t="s">
        <v>223</v>
      </c>
      <c r="BX711" s="10" t="s">
        <v>223</v>
      </c>
      <c r="BY711" s="10" t="s">
        <v>223</v>
      </c>
      <c r="BZ711" s="10" t="s">
        <v>223</v>
      </c>
      <c r="CA711" s="10" t="s">
        <v>223</v>
      </c>
      <c r="CB711" s="10" t="s">
        <v>223</v>
      </c>
      <c r="CC711" s="10" t="s">
        <v>223</v>
      </c>
      <c r="CD711" s="10" t="s">
        <v>223</v>
      </c>
      <c r="CE711" s="10" t="s">
        <v>223</v>
      </c>
      <c r="CF711" s="10" t="s">
        <v>223</v>
      </c>
      <c r="CG711" s="10" t="s">
        <v>223</v>
      </c>
      <c r="CH711" s="10" t="s">
        <v>223</v>
      </c>
      <c r="CI711" s="10" t="s">
        <v>223</v>
      </c>
      <c r="CJ711" s="10" t="s">
        <v>223</v>
      </c>
      <c r="CK711" s="10" t="s">
        <v>223</v>
      </c>
      <c r="CL711" s="10" t="s">
        <v>223</v>
      </c>
      <c r="CM711" s="10" t="s">
        <v>223</v>
      </c>
      <c r="CN711" s="10" t="s">
        <v>223</v>
      </c>
      <c r="CO711" s="10" t="s">
        <v>223</v>
      </c>
      <c r="CP711" s="10" t="s">
        <v>223</v>
      </c>
      <c r="CQ711" s="10" t="s">
        <v>223</v>
      </c>
      <c r="CR711" s="10" t="s">
        <v>223</v>
      </c>
      <c r="CS711" s="10" t="s">
        <v>223</v>
      </c>
      <c r="CT711" s="10" t="s">
        <v>223</v>
      </c>
      <c r="CU711" s="10" t="s">
        <v>223</v>
      </c>
      <c r="CV711" s="10" t="s">
        <v>223</v>
      </c>
      <c r="CW711" s="10" t="s">
        <v>223</v>
      </c>
      <c r="CX711" s="10" t="s">
        <v>223</v>
      </c>
      <c r="CY711" s="10" t="s">
        <v>223</v>
      </c>
      <c r="CZ711" s="10" t="s">
        <v>223</v>
      </c>
      <c r="DA711" s="10" t="s">
        <v>223</v>
      </c>
      <c r="DB711" s="10" t="s">
        <v>223</v>
      </c>
      <c r="DC711" s="10" t="s">
        <v>223</v>
      </c>
      <c r="DD711" s="10" t="s">
        <v>223</v>
      </c>
      <c r="DE711" s="10" t="s">
        <v>223</v>
      </c>
      <c r="DF711" s="10" t="s">
        <v>223</v>
      </c>
      <c r="DG711" s="10" t="s">
        <v>223</v>
      </c>
      <c r="DH711" s="10" t="s">
        <v>223</v>
      </c>
      <c r="DI711" s="10" t="s">
        <v>223</v>
      </c>
      <c r="DJ711" s="10" t="s">
        <v>223</v>
      </c>
      <c r="DK711" s="10" t="s">
        <v>223</v>
      </c>
      <c r="DL711" s="10" t="s">
        <v>223</v>
      </c>
      <c r="DM711" s="10" t="s">
        <v>223</v>
      </c>
      <c r="DN711" s="10" t="s">
        <v>223</v>
      </c>
      <c r="DO711" s="10" t="s">
        <v>223</v>
      </c>
      <c r="DP711" s="10" t="s">
        <v>223</v>
      </c>
      <c r="DQ711" s="10" t="s">
        <v>223</v>
      </c>
      <c r="DR711" s="10" t="s">
        <v>223</v>
      </c>
      <c r="DS711" s="10" t="s">
        <v>223</v>
      </c>
      <c r="DT711" s="10" t="s">
        <v>223</v>
      </c>
      <c r="DU711" s="10" t="s">
        <v>223</v>
      </c>
      <c r="DV711" s="10" t="s">
        <v>223</v>
      </c>
      <c r="DW711" s="10" t="s">
        <v>223</v>
      </c>
      <c r="DX711" s="10" t="s">
        <v>223</v>
      </c>
      <c r="DY711" s="10" t="s">
        <v>223</v>
      </c>
      <c r="DZ711" s="10" t="s">
        <v>223</v>
      </c>
      <c r="EA711" s="10" t="s">
        <v>223</v>
      </c>
      <c r="EB711" s="10" t="s">
        <v>223</v>
      </c>
      <c r="EC711" s="10" t="s">
        <v>223</v>
      </c>
      <c r="ED711" s="10" t="s">
        <v>223</v>
      </c>
      <c r="EE711" s="10" t="s">
        <v>223</v>
      </c>
      <c r="EF711" s="10" t="s">
        <v>223</v>
      </c>
      <c r="EG711" s="10" t="s">
        <v>223</v>
      </c>
      <c r="EH711" s="10" t="s">
        <v>223</v>
      </c>
      <c r="EI711" s="10" t="s">
        <v>223</v>
      </c>
      <c r="EJ711" s="10" t="s">
        <v>223</v>
      </c>
      <c r="EK711" s="10" t="s">
        <v>223</v>
      </c>
      <c r="EL711" s="10" t="s">
        <v>223</v>
      </c>
      <c r="EM711" s="10" t="s">
        <v>223</v>
      </c>
      <c r="EN711" s="10" t="s">
        <v>223</v>
      </c>
      <c r="EO711" s="10" t="s">
        <v>223</v>
      </c>
      <c r="EP711" s="10" t="s">
        <v>223</v>
      </c>
      <c r="EQ711" s="10" t="s">
        <v>223</v>
      </c>
      <c r="ER711" s="10" t="s">
        <v>223</v>
      </c>
      <c r="ES711" s="10" t="s">
        <v>223</v>
      </c>
      <c r="ET711" s="10" t="s">
        <v>223</v>
      </c>
      <c r="EU711" s="10" t="s">
        <v>223</v>
      </c>
      <c r="EV711" s="10" t="s">
        <v>223</v>
      </c>
      <c r="EW711" s="10" t="s">
        <v>223</v>
      </c>
      <c r="EX711" s="10" t="s">
        <v>223</v>
      </c>
      <c r="EY711" s="10" t="s">
        <v>223</v>
      </c>
      <c r="EZ711" s="10" t="s">
        <v>223</v>
      </c>
      <c r="FA711" s="10" t="s">
        <v>223</v>
      </c>
      <c r="FB711" s="10" t="s">
        <v>223</v>
      </c>
      <c r="FC711" s="10" t="s">
        <v>223</v>
      </c>
      <c r="FD711" s="10" t="s">
        <v>223</v>
      </c>
      <c r="FE711" s="10" t="s">
        <v>223</v>
      </c>
      <c r="FF711" s="10" t="s">
        <v>223</v>
      </c>
      <c r="FG711" s="10" t="s">
        <v>223</v>
      </c>
      <c r="FH711" s="10" t="s">
        <v>223</v>
      </c>
      <c r="FI711" s="10" t="s">
        <v>223</v>
      </c>
      <c r="FJ711" s="10" t="s">
        <v>223</v>
      </c>
      <c r="FK711" s="10" t="s">
        <v>223</v>
      </c>
      <c r="FL711" s="10" t="s">
        <v>223</v>
      </c>
      <c r="FM711" s="10" t="s">
        <v>223</v>
      </c>
      <c r="FN711" s="10" t="s">
        <v>223</v>
      </c>
      <c r="FO711" s="10" t="s">
        <v>223</v>
      </c>
      <c r="FP711" s="10" t="s">
        <v>223</v>
      </c>
      <c r="FQ711" s="10" t="s">
        <v>223</v>
      </c>
      <c r="FR711" s="10" t="s">
        <v>223</v>
      </c>
      <c r="FS711" s="10" t="s">
        <v>223</v>
      </c>
      <c r="FT711" s="10" t="s">
        <v>223</v>
      </c>
      <c r="FU711" s="10" t="s">
        <v>223</v>
      </c>
      <c r="FV711" s="10" t="s">
        <v>223</v>
      </c>
      <c r="FW711" s="10" t="s">
        <v>223</v>
      </c>
      <c r="FX711" s="10" t="s">
        <v>223</v>
      </c>
      <c r="FY711" s="10" t="s">
        <v>223</v>
      </c>
      <c r="FZ711" s="10" t="s">
        <v>223</v>
      </c>
      <c r="GA711" s="10" t="s">
        <v>223</v>
      </c>
      <c r="GB711" s="10" t="s">
        <v>223</v>
      </c>
      <c r="GC711" s="10" t="s">
        <v>223</v>
      </c>
      <c r="GD711" s="10" t="s">
        <v>223</v>
      </c>
      <c r="GE711" s="10" t="s">
        <v>223</v>
      </c>
      <c r="GF711" s="10" t="s">
        <v>223</v>
      </c>
      <c r="GG711" s="10" t="s">
        <v>223</v>
      </c>
      <c r="GH711" s="10" t="s">
        <v>223</v>
      </c>
      <c r="GI711" s="10" t="s">
        <v>223</v>
      </c>
      <c r="GJ711" s="10" t="s">
        <v>223</v>
      </c>
      <c r="GK711" s="10" t="s">
        <v>223</v>
      </c>
      <c r="GL711" s="10" t="s">
        <v>223</v>
      </c>
      <c r="GM711" s="10" t="s">
        <v>223</v>
      </c>
      <c r="GN711" s="10" t="s">
        <v>223</v>
      </c>
      <c r="GO711" s="10" t="s">
        <v>223</v>
      </c>
      <c r="GP711" s="10" t="s">
        <v>223</v>
      </c>
      <c r="GQ711" s="10" t="s">
        <v>223</v>
      </c>
      <c r="GR711" s="10" t="s">
        <v>223</v>
      </c>
      <c r="GS711" s="10" t="s">
        <v>223</v>
      </c>
      <c r="GT711" s="10" t="s">
        <v>223</v>
      </c>
      <c r="GU711" s="10" t="s">
        <v>223</v>
      </c>
      <c r="GV711" s="10" t="s">
        <v>223</v>
      </c>
      <c r="GW711" s="10" t="s">
        <v>223</v>
      </c>
      <c r="GX711" s="10" t="s">
        <v>223</v>
      </c>
      <c r="GY711" s="10" t="s">
        <v>223</v>
      </c>
      <c r="GZ711" s="10" t="s">
        <v>223</v>
      </c>
      <c r="HA711" s="10" t="s">
        <v>223</v>
      </c>
      <c r="HB711" s="10" t="s">
        <v>223</v>
      </c>
      <c r="HC711" s="10" t="s">
        <v>223</v>
      </c>
      <c r="HD711" s="10" t="s">
        <v>223</v>
      </c>
      <c r="HE711" s="10" t="s">
        <v>223</v>
      </c>
      <c r="HF711" s="10" t="s">
        <v>223</v>
      </c>
      <c r="HG711" s="10" t="s">
        <v>223</v>
      </c>
      <c r="HH711" s="10" t="s">
        <v>223</v>
      </c>
      <c r="HI711" s="10" t="s">
        <v>223</v>
      </c>
      <c r="HJ711" s="10" t="s">
        <v>223</v>
      </c>
      <c r="HK711" s="10" t="s">
        <v>223</v>
      </c>
      <c r="HL711" s="10" t="s">
        <v>223</v>
      </c>
      <c r="HM711" s="10" t="s">
        <v>223</v>
      </c>
      <c r="HN711" s="10" t="s">
        <v>223</v>
      </c>
      <c r="HO711" s="10" t="s">
        <v>223</v>
      </c>
      <c r="HP711" s="10" t="s">
        <v>223</v>
      </c>
      <c r="HQ711" s="10" t="s">
        <v>223</v>
      </c>
      <c r="HR711" s="10" t="s">
        <v>223</v>
      </c>
      <c r="HS711" s="10" t="s">
        <v>223</v>
      </c>
      <c r="HT711" s="10" t="s">
        <v>223</v>
      </c>
      <c r="HU711" s="10" t="s">
        <v>223</v>
      </c>
      <c r="HV711" s="10" t="s">
        <v>223</v>
      </c>
      <c r="HW711" s="10" t="s">
        <v>223</v>
      </c>
      <c r="HX711" s="10" t="s">
        <v>223</v>
      </c>
      <c r="HY711" s="10" t="s">
        <v>223</v>
      </c>
      <c r="HZ711" s="10" t="s">
        <v>223</v>
      </c>
      <c r="IA711" s="10" t="s">
        <v>223</v>
      </c>
      <c r="IB711" s="10" t="s">
        <v>223</v>
      </c>
      <c r="IC711" s="10" t="s">
        <v>223</v>
      </c>
      <c r="ID711" s="10" t="s">
        <v>223</v>
      </c>
      <c r="IE711" s="10" t="s">
        <v>223</v>
      </c>
      <c r="IF711" s="10" t="s">
        <v>223</v>
      </c>
      <c r="IG711" s="10" t="s">
        <v>223</v>
      </c>
      <c r="IH711" s="10" t="s">
        <v>223</v>
      </c>
      <c r="II711" s="10" t="s">
        <v>223</v>
      </c>
      <c r="IJ711" s="10" t="s">
        <v>223</v>
      </c>
      <c r="IK711" s="10" t="s">
        <v>223</v>
      </c>
      <c r="IL711" s="10" t="s">
        <v>223</v>
      </c>
      <c r="IM711" s="10" t="s">
        <v>223</v>
      </c>
      <c r="IN711" s="10" t="s">
        <v>223</v>
      </c>
      <c r="IO711" s="10" t="s">
        <v>223</v>
      </c>
      <c r="IP711" s="10" t="s">
        <v>223</v>
      </c>
      <c r="IQ711" s="10" t="s">
        <v>223</v>
      </c>
      <c r="IR711" s="10" t="s">
        <v>223</v>
      </c>
      <c r="IS711" s="10" t="s">
        <v>223</v>
      </c>
      <c r="IT711" s="10" t="s">
        <v>223</v>
      </c>
      <c r="IU711" s="10" t="s">
        <v>223</v>
      </c>
      <c r="IV711" s="10" t="s">
        <v>223</v>
      </c>
      <c r="IW711" s="10" t="s">
        <v>223</v>
      </c>
      <c r="IX711" s="10" t="s">
        <v>223</v>
      </c>
      <c r="IY711" s="10" t="s">
        <v>223</v>
      </c>
      <c r="IZ711" s="10" t="s">
        <v>223</v>
      </c>
      <c r="JA711" s="10" t="s">
        <v>223</v>
      </c>
      <c r="JB711" s="10" t="s">
        <v>223</v>
      </c>
      <c r="JC711" s="10" t="s">
        <v>223</v>
      </c>
      <c r="JD711" s="10" t="s">
        <v>223</v>
      </c>
      <c r="JE711" s="10" t="s">
        <v>223</v>
      </c>
      <c r="JF711" s="10" t="s">
        <v>223</v>
      </c>
      <c r="JG711" s="10" t="s">
        <v>223</v>
      </c>
      <c r="JH711" s="10" t="s">
        <v>223</v>
      </c>
      <c r="JI711" s="10" t="s">
        <v>223</v>
      </c>
      <c r="JJ711" s="10" t="s">
        <v>223</v>
      </c>
      <c r="JK711" s="10" t="s">
        <v>223</v>
      </c>
      <c r="JL711" s="10" t="s">
        <v>223</v>
      </c>
      <c r="JM711" s="10" t="s">
        <v>223</v>
      </c>
      <c r="JN711" s="10" t="s">
        <v>223</v>
      </c>
      <c r="JO711" s="10" t="s">
        <v>223</v>
      </c>
      <c r="JP711" s="10" t="s">
        <v>223</v>
      </c>
      <c r="JQ711" s="10" t="s">
        <v>223</v>
      </c>
      <c r="JR711" s="10" t="s">
        <v>223</v>
      </c>
      <c r="JS711" s="10" t="s">
        <v>223</v>
      </c>
      <c r="JT711" s="10" t="s">
        <v>223</v>
      </c>
      <c r="JU711" s="10" t="s">
        <v>223</v>
      </c>
      <c r="JV711" s="10" t="s">
        <v>223</v>
      </c>
      <c r="JW711" s="10" t="s">
        <v>223</v>
      </c>
      <c r="JX711" s="10" t="s">
        <v>223</v>
      </c>
      <c r="JY711" s="10" t="s">
        <v>223</v>
      </c>
      <c r="JZ711" s="10" t="s">
        <v>223</v>
      </c>
      <c r="KA711" s="10" t="s">
        <v>223</v>
      </c>
      <c r="KB711" s="10" t="s">
        <v>223</v>
      </c>
      <c r="KC711" s="10" t="s">
        <v>223</v>
      </c>
      <c r="KD711" s="10" t="s">
        <v>223</v>
      </c>
      <c r="KE711" s="10" t="s">
        <v>223</v>
      </c>
      <c r="KF711" s="10" t="s">
        <v>223</v>
      </c>
      <c r="KG711" s="10" t="s">
        <v>223</v>
      </c>
      <c r="KH711" s="10" t="s">
        <v>223</v>
      </c>
      <c r="KI711" s="10" t="s">
        <v>223</v>
      </c>
      <c r="KJ711" s="10" t="s">
        <v>223</v>
      </c>
      <c r="KK711" s="10" t="s">
        <v>223</v>
      </c>
      <c r="KL711" s="10" t="s">
        <v>223</v>
      </c>
      <c r="KM711" s="10" t="s">
        <v>223</v>
      </c>
      <c r="KN711" s="10" t="s">
        <v>223</v>
      </c>
      <c r="KO711" s="10" t="s">
        <v>223</v>
      </c>
      <c r="KP711" s="10" t="s">
        <v>223</v>
      </c>
      <c r="KQ711" s="10" t="s">
        <v>223</v>
      </c>
      <c r="KR711" s="10" t="s">
        <v>223</v>
      </c>
      <c r="KS711" s="10" t="s">
        <v>223</v>
      </c>
      <c r="KT711" s="10" t="s">
        <v>223</v>
      </c>
      <c r="KU711" s="10" t="s">
        <v>223</v>
      </c>
      <c r="KV711" s="10" t="s">
        <v>223</v>
      </c>
      <c r="KW711" s="10" t="s">
        <v>223</v>
      </c>
      <c r="KX711" s="10" t="s">
        <v>223</v>
      </c>
      <c r="KY711" s="10" t="s">
        <v>223</v>
      </c>
      <c r="KZ711" s="10" t="s">
        <v>223</v>
      </c>
      <c r="LA711" s="10" t="s">
        <v>223</v>
      </c>
      <c r="LB711" s="10" t="s">
        <v>223</v>
      </c>
      <c r="LC711" s="10" t="s">
        <v>223</v>
      </c>
      <c r="LD711" s="10" t="s">
        <v>223</v>
      </c>
      <c r="LE711" s="10" t="s">
        <v>223</v>
      </c>
      <c r="LF711" s="10" t="s">
        <v>223</v>
      </c>
      <c r="LG711" s="10" t="s">
        <v>223</v>
      </c>
      <c r="LH711" s="10" t="s">
        <v>223</v>
      </c>
      <c r="LI711" s="10" t="s">
        <v>223</v>
      </c>
      <c r="LJ711" s="10" t="s">
        <v>223</v>
      </c>
      <c r="LK711" s="10" t="s">
        <v>223</v>
      </c>
      <c r="LL711" s="10" t="s">
        <v>223</v>
      </c>
      <c r="LM711" s="10" t="s">
        <v>223</v>
      </c>
      <c r="LN711" s="10" t="s">
        <v>223</v>
      </c>
      <c r="LO711" s="10" t="s">
        <v>223</v>
      </c>
      <c r="LP711" s="10" t="s">
        <v>223</v>
      </c>
      <c r="LQ711" s="10" t="s">
        <v>223</v>
      </c>
      <c r="LR711" s="10" t="s">
        <v>223</v>
      </c>
      <c r="LS711" s="10" t="s">
        <v>223</v>
      </c>
      <c r="LT711" s="10" t="s">
        <v>223</v>
      </c>
      <c r="LU711" s="10" t="s">
        <v>223</v>
      </c>
      <c r="LV711" s="10" t="s">
        <v>223</v>
      </c>
      <c r="LW711" s="10" t="s">
        <v>223</v>
      </c>
      <c r="LX711" s="10" t="s">
        <v>223</v>
      </c>
      <c r="LY711" s="10" t="s">
        <v>223</v>
      </c>
      <c r="LZ711" s="10" t="s">
        <v>223</v>
      </c>
      <c r="MA711" s="10" t="s">
        <v>223</v>
      </c>
      <c r="MB711" s="10" t="s">
        <v>223</v>
      </c>
      <c r="MC711" s="10" t="s">
        <v>223</v>
      </c>
      <c r="MD711" s="10" t="s">
        <v>223</v>
      </c>
      <c r="ME711" s="10" t="s">
        <v>223</v>
      </c>
      <c r="MF711" s="10" t="s">
        <v>223</v>
      </c>
      <c r="MG711" s="10" t="s">
        <v>223</v>
      </c>
      <c r="MH711" s="10" t="s">
        <v>223</v>
      </c>
      <c r="MI711" s="10" t="s">
        <v>223</v>
      </c>
      <c r="MJ711" s="10" t="s">
        <v>223</v>
      </c>
      <c r="MK711" s="10" t="s">
        <v>223</v>
      </c>
      <c r="ML711" s="10" t="s">
        <v>223</v>
      </c>
      <c r="MM711" s="10" t="s">
        <v>223</v>
      </c>
      <c r="MN711" s="10" t="s">
        <v>223</v>
      </c>
      <c r="MO711" s="10" t="s">
        <v>223</v>
      </c>
      <c r="MP711" s="10" t="s">
        <v>223</v>
      </c>
      <c r="MQ711" s="10" t="s">
        <v>223</v>
      </c>
      <c r="MR711" s="10" t="s">
        <v>223</v>
      </c>
      <c r="MS711" s="10" t="s">
        <v>223</v>
      </c>
      <c r="MT711" s="10" t="s">
        <v>223</v>
      </c>
      <c r="MU711" s="10" t="s">
        <v>223</v>
      </c>
      <c r="MV711" s="10" t="s">
        <v>223</v>
      </c>
      <c r="MW711" s="10" t="s">
        <v>223</v>
      </c>
      <c r="MX711" s="10" t="s">
        <v>223</v>
      </c>
      <c r="MY711" s="10" t="s">
        <v>223</v>
      </c>
      <c r="MZ711" s="10" t="s">
        <v>223</v>
      </c>
      <c r="NA711" s="10" t="s">
        <v>223</v>
      </c>
      <c r="NB711" s="10" t="s">
        <v>223</v>
      </c>
      <c r="NC711" s="10" t="s">
        <v>223</v>
      </c>
      <c r="ND711" s="10" t="s">
        <v>223</v>
      </c>
      <c r="NE711" s="10" t="s">
        <v>223</v>
      </c>
      <c r="NF711" s="10" t="s">
        <v>223</v>
      </c>
      <c r="NG711" s="10" t="s">
        <v>223</v>
      </c>
      <c r="NH711" s="10" t="s">
        <v>223</v>
      </c>
      <c r="NI711" s="10" t="s">
        <v>223</v>
      </c>
      <c r="NJ711" s="10" t="s">
        <v>223</v>
      </c>
      <c r="NK711" s="10" t="s">
        <v>223</v>
      </c>
      <c r="NL711" s="10" t="s">
        <v>223</v>
      </c>
      <c r="NM711" s="10" t="s">
        <v>223</v>
      </c>
      <c r="NN711" s="10" t="s">
        <v>223</v>
      </c>
      <c r="NO711" s="10" t="s">
        <v>223</v>
      </c>
      <c r="NP711" s="10" t="s">
        <v>223</v>
      </c>
      <c r="NQ711" s="10" t="s">
        <v>223</v>
      </c>
      <c r="NR711" s="10" t="s">
        <v>223</v>
      </c>
      <c r="NS711" s="10" t="s">
        <v>223</v>
      </c>
      <c r="NT711" s="10" t="s">
        <v>223</v>
      </c>
      <c r="NU711" s="10" t="s">
        <v>223</v>
      </c>
      <c r="NV711" s="10" t="s">
        <v>223</v>
      </c>
      <c r="NW711" s="10" t="s">
        <v>223</v>
      </c>
      <c r="NX711" s="10" t="s">
        <v>223</v>
      </c>
      <c r="NY711" s="10" t="s">
        <v>223</v>
      </c>
      <c r="NZ711" s="10" t="s">
        <v>223</v>
      </c>
      <c r="OA711" s="10" t="s">
        <v>223</v>
      </c>
      <c r="OB711" s="10" t="s">
        <v>223</v>
      </c>
      <c r="OC711" s="10" t="s">
        <v>223</v>
      </c>
      <c r="OD711" s="10" t="s">
        <v>223</v>
      </c>
      <c r="OE711" s="10" t="s">
        <v>223</v>
      </c>
      <c r="OF711" s="10" t="s">
        <v>223</v>
      </c>
      <c r="OG711" s="10" t="s">
        <v>223</v>
      </c>
      <c r="OH711" s="10" t="s">
        <v>223</v>
      </c>
      <c r="OI711" s="10" t="s">
        <v>223</v>
      </c>
      <c r="OJ711" s="10" t="s">
        <v>223</v>
      </c>
      <c r="OK711" s="10" t="s">
        <v>223</v>
      </c>
      <c r="OL711" s="10" t="s">
        <v>223</v>
      </c>
      <c r="OM711" s="10" t="s">
        <v>223</v>
      </c>
      <c r="ON711" s="10" t="s">
        <v>223</v>
      </c>
      <c r="OO711" s="10" t="s">
        <v>223</v>
      </c>
      <c r="OP711" s="10" t="s">
        <v>223</v>
      </c>
      <c r="OQ711" s="10" t="s">
        <v>223</v>
      </c>
      <c r="OR711" s="10" t="s">
        <v>223</v>
      </c>
      <c r="OS711" s="10" t="s">
        <v>223</v>
      </c>
      <c r="OT711" s="10" t="s">
        <v>223</v>
      </c>
      <c r="OU711" s="10" t="s">
        <v>223</v>
      </c>
      <c r="OV711" s="10" t="s">
        <v>223</v>
      </c>
      <c r="OW711" s="10" t="s">
        <v>223</v>
      </c>
      <c r="OX711" s="10" t="s">
        <v>223</v>
      </c>
      <c r="OY711" s="10" t="s">
        <v>223</v>
      </c>
      <c r="OZ711" s="10" t="s">
        <v>223</v>
      </c>
      <c r="PA711" s="10" t="s">
        <v>223</v>
      </c>
      <c r="PB711" s="10" t="s">
        <v>223</v>
      </c>
      <c r="PC711" s="10" t="s">
        <v>223</v>
      </c>
      <c r="PD711" s="10" t="s">
        <v>223</v>
      </c>
      <c r="PE711" s="10" t="s">
        <v>223</v>
      </c>
      <c r="PF711" s="10" t="s">
        <v>223</v>
      </c>
      <c r="PG711" s="10" t="s">
        <v>223</v>
      </c>
      <c r="PH711" s="10" t="s">
        <v>223</v>
      </c>
      <c r="PI711" s="10" t="s">
        <v>223</v>
      </c>
      <c r="PJ711" s="10" t="s">
        <v>223</v>
      </c>
      <c r="PK711" s="10" t="s">
        <v>223</v>
      </c>
      <c r="PL711" s="10" t="s">
        <v>223</v>
      </c>
      <c r="PM711" s="10" t="s">
        <v>223</v>
      </c>
      <c r="PN711" s="10" t="s">
        <v>223</v>
      </c>
      <c r="PO711" s="10" t="s">
        <v>223</v>
      </c>
      <c r="PP711" s="10" t="s">
        <v>223</v>
      </c>
      <c r="PQ711" s="10" t="s">
        <v>223</v>
      </c>
      <c r="PR711" s="10" t="s">
        <v>223</v>
      </c>
      <c r="PS711" s="10" t="s">
        <v>223</v>
      </c>
      <c r="PT711" s="10" t="s">
        <v>223</v>
      </c>
      <c r="PU711" s="10" t="s">
        <v>223</v>
      </c>
      <c r="PV711" s="10" t="s">
        <v>223</v>
      </c>
      <c r="PW711" s="10" t="s">
        <v>223</v>
      </c>
      <c r="PX711" s="10" t="s">
        <v>223</v>
      </c>
      <c r="PY711" s="10" t="s">
        <v>223</v>
      </c>
      <c r="PZ711" s="10" t="s">
        <v>223</v>
      </c>
      <c r="QA711" s="10" t="s">
        <v>223</v>
      </c>
      <c r="QB711" s="10" t="s">
        <v>223</v>
      </c>
      <c r="QC711" s="10" t="s">
        <v>223</v>
      </c>
      <c r="QD711" s="10" t="s">
        <v>223</v>
      </c>
      <c r="QE711" s="10" t="s">
        <v>223</v>
      </c>
      <c r="QF711" s="10" t="s">
        <v>223</v>
      </c>
      <c r="QG711" s="10" t="s">
        <v>223</v>
      </c>
      <c r="QH711" s="10" t="s">
        <v>223</v>
      </c>
      <c r="QI711" s="10" t="s">
        <v>223</v>
      </c>
      <c r="QJ711" s="10" t="s">
        <v>223</v>
      </c>
      <c r="QK711" s="10" t="s">
        <v>223</v>
      </c>
      <c r="QL711" s="10" t="s">
        <v>223</v>
      </c>
      <c r="QM711" s="10" t="s">
        <v>223</v>
      </c>
      <c r="QN711" s="10" t="s">
        <v>223</v>
      </c>
      <c r="QO711" s="10" t="s">
        <v>223</v>
      </c>
      <c r="QP711" s="10" t="s">
        <v>223</v>
      </c>
      <c r="QQ711" s="10" t="s">
        <v>223</v>
      </c>
      <c r="QR711" s="10" t="s">
        <v>223</v>
      </c>
      <c r="QS711" s="10" t="s">
        <v>223</v>
      </c>
      <c r="QT711" s="10" t="s">
        <v>223</v>
      </c>
      <c r="QU711" s="10" t="s">
        <v>223</v>
      </c>
      <c r="QV711" s="10" t="s">
        <v>223</v>
      </c>
      <c r="QW711" s="10" t="s">
        <v>223</v>
      </c>
      <c r="QX711" s="10" t="s">
        <v>223</v>
      </c>
      <c r="QY711" s="10" t="s">
        <v>223</v>
      </c>
      <c r="QZ711" s="10" t="s">
        <v>223</v>
      </c>
      <c r="RA711" s="10" t="s">
        <v>223</v>
      </c>
      <c r="RB711" s="10" t="s">
        <v>223</v>
      </c>
      <c r="RC711" s="10" t="s">
        <v>223</v>
      </c>
      <c r="RD711" s="10" t="s">
        <v>223</v>
      </c>
      <c r="RE711" s="10" t="s">
        <v>223</v>
      </c>
      <c r="RF711" s="10" t="s">
        <v>223</v>
      </c>
      <c r="RG711" s="10" t="s">
        <v>223</v>
      </c>
      <c r="RH711" s="10" t="s">
        <v>223</v>
      </c>
      <c r="RI711" s="10" t="s">
        <v>223</v>
      </c>
      <c r="RJ711" s="10" t="s">
        <v>223</v>
      </c>
      <c r="RK711" s="10" t="s">
        <v>223</v>
      </c>
      <c r="RL711" s="10" t="s">
        <v>223</v>
      </c>
      <c r="RM711" s="10" t="s">
        <v>223</v>
      </c>
      <c r="RN711" s="10" t="s">
        <v>223</v>
      </c>
      <c r="RO711" s="10" t="s">
        <v>223</v>
      </c>
      <c r="RP711" s="10" t="s">
        <v>223</v>
      </c>
      <c r="RQ711" s="10" t="s">
        <v>223</v>
      </c>
      <c r="RR711" s="10" t="s">
        <v>223</v>
      </c>
      <c r="RS711" s="10" t="s">
        <v>223</v>
      </c>
      <c r="RT711" s="10" t="s">
        <v>223</v>
      </c>
      <c r="RU711" s="10" t="s">
        <v>223</v>
      </c>
      <c r="RV711" s="10" t="s">
        <v>223</v>
      </c>
      <c r="RW711" s="10" t="s">
        <v>223</v>
      </c>
      <c r="RX711" s="10" t="s">
        <v>223</v>
      </c>
      <c r="RY711" s="10" t="s">
        <v>223</v>
      </c>
      <c r="RZ711" s="10" t="s">
        <v>223</v>
      </c>
      <c r="SA711" s="10" t="s">
        <v>223</v>
      </c>
      <c r="SB711" s="10" t="s">
        <v>223</v>
      </c>
      <c r="SC711" s="10" t="s">
        <v>223</v>
      </c>
      <c r="SD711" s="10" t="s">
        <v>223</v>
      </c>
      <c r="SE711" s="10" t="s">
        <v>223</v>
      </c>
      <c r="SF711" s="10" t="s">
        <v>223</v>
      </c>
      <c r="SG711" s="10" t="s">
        <v>223</v>
      </c>
      <c r="SH711" s="10" t="s">
        <v>223</v>
      </c>
      <c r="SI711" s="10" t="s">
        <v>223</v>
      </c>
      <c r="SJ711" s="10" t="s">
        <v>223</v>
      </c>
      <c r="SK711" s="10" t="s">
        <v>223</v>
      </c>
      <c r="SL711" s="10" t="s">
        <v>223</v>
      </c>
      <c r="SM711" s="10" t="s">
        <v>223</v>
      </c>
      <c r="SN711" s="10" t="s">
        <v>223</v>
      </c>
      <c r="SO711" s="10" t="s">
        <v>223</v>
      </c>
      <c r="SP711" s="10" t="s">
        <v>223</v>
      </c>
      <c r="SQ711" s="10" t="s">
        <v>223</v>
      </c>
      <c r="SR711" s="10" t="s">
        <v>223</v>
      </c>
      <c r="SS711" s="10" t="s">
        <v>223</v>
      </c>
      <c r="ST711" s="10" t="s">
        <v>223</v>
      </c>
      <c r="SU711" s="10" t="s">
        <v>223</v>
      </c>
      <c r="SV711" s="10" t="s">
        <v>223</v>
      </c>
      <c r="SW711" s="10" t="s">
        <v>223</v>
      </c>
      <c r="SX711" s="10" t="s">
        <v>223</v>
      </c>
      <c r="SY711" s="10" t="s">
        <v>223</v>
      </c>
      <c r="SZ711" s="10" t="s">
        <v>223</v>
      </c>
      <c r="TA711" s="10" t="s">
        <v>223</v>
      </c>
      <c r="TB711" s="10" t="s">
        <v>223</v>
      </c>
      <c r="TC711" s="10" t="s">
        <v>223</v>
      </c>
      <c r="TD711" s="10" t="s">
        <v>223</v>
      </c>
      <c r="TE711" s="10" t="s">
        <v>223</v>
      </c>
      <c r="TF711" s="10" t="s">
        <v>223</v>
      </c>
      <c r="TG711" s="10" t="s">
        <v>223</v>
      </c>
      <c r="TH711" s="10" t="s">
        <v>223</v>
      </c>
      <c r="TI711" s="10" t="s">
        <v>223</v>
      </c>
      <c r="TJ711" s="10" t="s">
        <v>223</v>
      </c>
      <c r="TK711" s="10" t="s">
        <v>223</v>
      </c>
      <c r="TL711" s="10" t="s">
        <v>223</v>
      </c>
      <c r="TM711" s="10" t="s">
        <v>223</v>
      </c>
      <c r="TN711" s="10" t="s">
        <v>223</v>
      </c>
      <c r="TO711" s="10" t="s">
        <v>223</v>
      </c>
      <c r="TP711" s="10" t="s">
        <v>223</v>
      </c>
      <c r="TQ711" s="10" t="s">
        <v>223</v>
      </c>
      <c r="TR711" s="10" t="s">
        <v>223</v>
      </c>
      <c r="TS711" s="10" t="s">
        <v>223</v>
      </c>
      <c r="TT711" s="10" t="s">
        <v>223</v>
      </c>
      <c r="TU711" s="10" t="s">
        <v>223</v>
      </c>
      <c r="TV711" s="10" t="s">
        <v>223</v>
      </c>
      <c r="TW711" s="10" t="s">
        <v>223</v>
      </c>
      <c r="TX711" s="10" t="s">
        <v>223</v>
      </c>
      <c r="TY711" s="10" t="s">
        <v>223</v>
      </c>
      <c r="TZ711" s="10" t="s">
        <v>223</v>
      </c>
      <c r="UA711" s="10" t="s">
        <v>223</v>
      </c>
      <c r="UB711" s="10" t="s">
        <v>223</v>
      </c>
      <c r="UC711" s="10" t="s">
        <v>223</v>
      </c>
      <c r="UD711" s="10" t="s">
        <v>223</v>
      </c>
      <c r="UE711" s="10" t="s">
        <v>223</v>
      </c>
      <c r="UF711" s="10" t="s">
        <v>223</v>
      </c>
      <c r="UG711" s="10" t="s">
        <v>223</v>
      </c>
      <c r="UH711" s="10" t="s">
        <v>223</v>
      </c>
      <c r="UI711" s="10" t="s">
        <v>223</v>
      </c>
      <c r="UJ711" s="10" t="s">
        <v>223</v>
      </c>
      <c r="UK711" s="10" t="s">
        <v>223</v>
      </c>
      <c r="UL711" s="10" t="s">
        <v>223</v>
      </c>
      <c r="UM711" s="10" t="s">
        <v>223</v>
      </c>
      <c r="UN711" s="10" t="s">
        <v>223</v>
      </c>
      <c r="UO711" s="10" t="s">
        <v>223</v>
      </c>
      <c r="UP711" s="10" t="s">
        <v>223</v>
      </c>
      <c r="UQ711" s="10" t="s">
        <v>223</v>
      </c>
      <c r="UR711" s="10" t="s">
        <v>223</v>
      </c>
      <c r="US711" s="10" t="s">
        <v>223</v>
      </c>
      <c r="UT711" s="10" t="s">
        <v>223</v>
      </c>
      <c r="UU711" s="10" t="s">
        <v>223</v>
      </c>
      <c r="UV711" s="10" t="s">
        <v>223</v>
      </c>
      <c r="UW711" s="10" t="s">
        <v>223</v>
      </c>
      <c r="UX711" s="10" t="s">
        <v>223</v>
      </c>
      <c r="UY711" s="10" t="s">
        <v>223</v>
      </c>
      <c r="UZ711" s="10" t="s">
        <v>223</v>
      </c>
      <c r="VA711" s="10" t="s">
        <v>223</v>
      </c>
      <c r="VB711" s="10" t="s">
        <v>223</v>
      </c>
      <c r="VC711" s="10" t="s">
        <v>223</v>
      </c>
      <c r="VD711" s="10" t="s">
        <v>223</v>
      </c>
      <c r="VE711" s="10" t="s">
        <v>223</v>
      </c>
      <c r="VF711" s="10" t="s">
        <v>223</v>
      </c>
      <c r="VG711" s="10" t="s">
        <v>223</v>
      </c>
      <c r="VH711" s="10" t="s">
        <v>223</v>
      </c>
      <c r="VI711" s="10" t="s">
        <v>223</v>
      </c>
      <c r="VJ711" s="10" t="s">
        <v>223</v>
      </c>
      <c r="VK711" s="10" t="s">
        <v>223</v>
      </c>
      <c r="VL711" s="10" t="s">
        <v>223</v>
      </c>
      <c r="VM711" s="10" t="s">
        <v>223</v>
      </c>
      <c r="VN711" s="10" t="s">
        <v>223</v>
      </c>
      <c r="VO711" s="10" t="s">
        <v>223</v>
      </c>
      <c r="VP711" s="10" t="s">
        <v>223</v>
      </c>
      <c r="VQ711" s="10" t="s">
        <v>223</v>
      </c>
      <c r="VR711" s="10" t="s">
        <v>223</v>
      </c>
      <c r="VS711" s="10" t="s">
        <v>223</v>
      </c>
      <c r="VT711" s="10" t="s">
        <v>223</v>
      </c>
      <c r="VU711" s="10" t="s">
        <v>223</v>
      </c>
      <c r="VV711" s="10" t="s">
        <v>223</v>
      </c>
      <c r="VW711" s="10" t="s">
        <v>223</v>
      </c>
      <c r="VX711" s="10" t="s">
        <v>223</v>
      </c>
      <c r="VY711" s="10" t="s">
        <v>223</v>
      </c>
      <c r="VZ711" s="10" t="s">
        <v>223</v>
      </c>
      <c r="WA711" s="10" t="s">
        <v>223</v>
      </c>
      <c r="WB711" s="10" t="s">
        <v>223</v>
      </c>
      <c r="WC711" s="10" t="s">
        <v>223</v>
      </c>
      <c r="WD711" s="10" t="s">
        <v>223</v>
      </c>
      <c r="WE711" s="10" t="s">
        <v>223</v>
      </c>
      <c r="WF711" s="10" t="s">
        <v>223</v>
      </c>
      <c r="WG711" s="10" t="s">
        <v>223</v>
      </c>
      <c r="WH711" s="10" t="s">
        <v>223</v>
      </c>
      <c r="WI711" s="10" t="s">
        <v>223</v>
      </c>
      <c r="WJ711" s="10" t="s">
        <v>223</v>
      </c>
      <c r="WK711" s="10" t="s">
        <v>223</v>
      </c>
      <c r="WL711" s="10" t="s">
        <v>223</v>
      </c>
      <c r="WM711" s="10" t="s">
        <v>223</v>
      </c>
      <c r="WN711" s="10" t="s">
        <v>223</v>
      </c>
      <c r="WO711" s="10" t="s">
        <v>223</v>
      </c>
      <c r="WP711" s="10" t="s">
        <v>223</v>
      </c>
      <c r="WQ711" s="10" t="s">
        <v>223</v>
      </c>
      <c r="WR711" s="10" t="s">
        <v>223</v>
      </c>
      <c r="WS711" s="10" t="s">
        <v>223</v>
      </c>
      <c r="WT711" s="10" t="s">
        <v>223</v>
      </c>
      <c r="WU711" s="10" t="s">
        <v>223</v>
      </c>
      <c r="WV711" s="10" t="s">
        <v>223</v>
      </c>
      <c r="WW711" s="10" t="s">
        <v>223</v>
      </c>
      <c r="WX711" s="10" t="s">
        <v>223</v>
      </c>
      <c r="WY711" s="10" t="s">
        <v>223</v>
      </c>
      <c r="WZ711" s="10" t="s">
        <v>223</v>
      </c>
      <c r="XA711" s="10" t="s">
        <v>223</v>
      </c>
      <c r="XB711" s="10" t="s">
        <v>223</v>
      </c>
      <c r="XC711" s="10" t="s">
        <v>223</v>
      </c>
      <c r="XD711" s="10" t="s">
        <v>223</v>
      </c>
      <c r="XE711" s="10" t="s">
        <v>223</v>
      </c>
      <c r="XF711" s="10" t="s">
        <v>223</v>
      </c>
      <c r="XG711" s="10" t="s">
        <v>223</v>
      </c>
      <c r="XH711" s="10" t="s">
        <v>223</v>
      </c>
      <c r="XI711" s="10" t="s">
        <v>223</v>
      </c>
      <c r="XJ711" s="10" t="s">
        <v>223</v>
      </c>
      <c r="XK711" s="10" t="s">
        <v>223</v>
      </c>
      <c r="XL711" s="10" t="s">
        <v>223</v>
      </c>
      <c r="XM711" s="10" t="s">
        <v>223</v>
      </c>
      <c r="XN711" s="10" t="s">
        <v>223</v>
      </c>
      <c r="XO711" s="10" t="s">
        <v>223</v>
      </c>
      <c r="XP711" s="10" t="s">
        <v>223</v>
      </c>
      <c r="XQ711" s="10" t="s">
        <v>223</v>
      </c>
      <c r="XR711" s="10" t="s">
        <v>223</v>
      </c>
      <c r="XS711" s="10" t="s">
        <v>223</v>
      </c>
      <c r="XT711" s="10" t="s">
        <v>223</v>
      </c>
      <c r="XU711" s="10" t="s">
        <v>223</v>
      </c>
      <c r="XV711" s="10" t="s">
        <v>223</v>
      </c>
      <c r="XW711" s="10" t="s">
        <v>223</v>
      </c>
      <c r="XX711" s="10" t="s">
        <v>223</v>
      </c>
      <c r="XY711" s="10" t="s">
        <v>223</v>
      </c>
      <c r="XZ711" s="10" t="s">
        <v>223</v>
      </c>
      <c r="YA711" s="10" t="s">
        <v>223</v>
      </c>
      <c r="YB711" s="10" t="s">
        <v>223</v>
      </c>
      <c r="YC711" s="10" t="s">
        <v>223</v>
      </c>
      <c r="YD711" s="10" t="s">
        <v>223</v>
      </c>
      <c r="YE711" s="10" t="s">
        <v>223</v>
      </c>
      <c r="YF711" s="10" t="s">
        <v>223</v>
      </c>
      <c r="YG711" s="10" t="s">
        <v>223</v>
      </c>
      <c r="YH711" s="10" t="s">
        <v>223</v>
      </c>
      <c r="YI711" s="10" t="s">
        <v>223</v>
      </c>
      <c r="YJ711" s="10" t="s">
        <v>223</v>
      </c>
      <c r="YK711" s="10" t="s">
        <v>223</v>
      </c>
      <c r="YL711" s="10" t="s">
        <v>223</v>
      </c>
      <c r="YM711" s="10" t="s">
        <v>223</v>
      </c>
      <c r="YN711" s="10" t="s">
        <v>223</v>
      </c>
      <c r="YO711" s="10" t="s">
        <v>223</v>
      </c>
      <c r="YP711" s="10" t="s">
        <v>223</v>
      </c>
      <c r="YQ711" s="10" t="s">
        <v>223</v>
      </c>
      <c r="YR711" s="10" t="s">
        <v>223</v>
      </c>
      <c r="YS711" s="10" t="s">
        <v>223</v>
      </c>
      <c r="YT711" s="10" t="s">
        <v>223</v>
      </c>
      <c r="YU711" s="10" t="s">
        <v>223</v>
      </c>
      <c r="YV711" s="10" t="s">
        <v>223</v>
      </c>
      <c r="YW711" s="10" t="s">
        <v>223</v>
      </c>
      <c r="YX711" s="10" t="s">
        <v>223</v>
      </c>
      <c r="YY711" s="10" t="s">
        <v>223</v>
      </c>
      <c r="YZ711" s="10" t="s">
        <v>223</v>
      </c>
      <c r="ZA711" s="10" t="s">
        <v>223</v>
      </c>
      <c r="ZB711" s="10" t="s">
        <v>223</v>
      </c>
      <c r="ZC711" s="10" t="s">
        <v>223</v>
      </c>
      <c r="ZD711" s="10" t="s">
        <v>223</v>
      </c>
      <c r="ZE711" s="10" t="s">
        <v>223</v>
      </c>
      <c r="ZF711" s="10" t="s">
        <v>223</v>
      </c>
      <c r="ZG711" s="10" t="s">
        <v>223</v>
      </c>
      <c r="ZH711" s="10" t="s">
        <v>223</v>
      </c>
      <c r="ZI711" s="10" t="s">
        <v>223</v>
      </c>
      <c r="ZJ711" s="10" t="s">
        <v>223</v>
      </c>
      <c r="ZK711" s="10" t="s">
        <v>223</v>
      </c>
      <c r="ZL711" s="10" t="s">
        <v>223</v>
      </c>
      <c r="ZM711" s="10" t="s">
        <v>223</v>
      </c>
      <c r="ZN711" s="10" t="s">
        <v>223</v>
      </c>
      <c r="ZO711" s="10" t="s">
        <v>223</v>
      </c>
      <c r="ZP711" s="10" t="s">
        <v>223</v>
      </c>
      <c r="ZQ711" s="10" t="s">
        <v>223</v>
      </c>
      <c r="ZR711" s="10" t="s">
        <v>223</v>
      </c>
      <c r="ZS711" s="10" t="s">
        <v>223</v>
      </c>
      <c r="ZT711" s="10" t="s">
        <v>223</v>
      </c>
      <c r="ZU711" s="10" t="s">
        <v>223</v>
      </c>
      <c r="ZV711" s="10" t="s">
        <v>223</v>
      </c>
      <c r="ZW711" s="10" t="s">
        <v>223</v>
      </c>
      <c r="ZX711" s="10" t="s">
        <v>223</v>
      </c>
      <c r="ZY711" s="10" t="s">
        <v>223</v>
      </c>
      <c r="ZZ711" s="10" t="s">
        <v>223</v>
      </c>
      <c r="AAA711" s="10" t="s">
        <v>223</v>
      </c>
      <c r="AAB711" s="10" t="s">
        <v>223</v>
      </c>
      <c r="AAC711" s="10" t="s">
        <v>223</v>
      </c>
      <c r="AAD711" s="10" t="s">
        <v>223</v>
      </c>
      <c r="AAE711" s="10" t="s">
        <v>223</v>
      </c>
      <c r="AAF711" s="10" t="s">
        <v>223</v>
      </c>
      <c r="AAG711" s="10" t="s">
        <v>223</v>
      </c>
      <c r="AAH711" s="10" t="s">
        <v>223</v>
      </c>
      <c r="AAI711" s="10" t="s">
        <v>223</v>
      </c>
      <c r="AAJ711" s="10" t="s">
        <v>223</v>
      </c>
      <c r="AAK711" s="10" t="s">
        <v>223</v>
      </c>
      <c r="AAL711" s="10" t="s">
        <v>223</v>
      </c>
      <c r="AAM711" s="10" t="s">
        <v>223</v>
      </c>
      <c r="AAN711" s="10" t="s">
        <v>223</v>
      </c>
      <c r="AAO711" s="10" t="s">
        <v>223</v>
      </c>
      <c r="AAP711" s="10" t="s">
        <v>223</v>
      </c>
      <c r="AAQ711" s="10" t="s">
        <v>223</v>
      </c>
      <c r="AAR711" s="10" t="s">
        <v>223</v>
      </c>
      <c r="AAS711" s="10" t="s">
        <v>223</v>
      </c>
      <c r="AAT711" s="10" t="s">
        <v>223</v>
      </c>
      <c r="AAU711" s="10" t="s">
        <v>223</v>
      </c>
      <c r="AAV711" s="10" t="s">
        <v>223</v>
      </c>
      <c r="AAW711" s="10" t="s">
        <v>223</v>
      </c>
      <c r="AAX711" s="10" t="s">
        <v>223</v>
      </c>
      <c r="AAY711" s="10" t="s">
        <v>223</v>
      </c>
      <c r="AAZ711" s="10" t="s">
        <v>223</v>
      </c>
      <c r="ABA711" s="10" t="s">
        <v>223</v>
      </c>
      <c r="ABB711" s="10" t="s">
        <v>223</v>
      </c>
      <c r="ABC711" s="10" t="s">
        <v>223</v>
      </c>
      <c r="ABD711" s="10" t="s">
        <v>223</v>
      </c>
      <c r="ABE711" s="10" t="s">
        <v>223</v>
      </c>
      <c r="ABF711" s="10" t="s">
        <v>223</v>
      </c>
      <c r="ABG711" s="10" t="s">
        <v>223</v>
      </c>
      <c r="ABH711" s="10" t="s">
        <v>223</v>
      </c>
      <c r="ABI711" s="10" t="s">
        <v>223</v>
      </c>
      <c r="ABJ711" s="10" t="s">
        <v>223</v>
      </c>
      <c r="ABK711" s="10" t="s">
        <v>223</v>
      </c>
      <c r="ABL711" s="10" t="s">
        <v>223</v>
      </c>
      <c r="ABM711" s="10" t="s">
        <v>223</v>
      </c>
      <c r="ABN711" s="10" t="s">
        <v>223</v>
      </c>
      <c r="ABO711" s="10" t="s">
        <v>223</v>
      </c>
      <c r="ABP711" s="10" t="s">
        <v>223</v>
      </c>
      <c r="ABQ711" s="10" t="s">
        <v>223</v>
      </c>
      <c r="ABR711" s="10" t="s">
        <v>223</v>
      </c>
      <c r="ABS711" s="10" t="s">
        <v>223</v>
      </c>
      <c r="ABT711" s="10" t="s">
        <v>223</v>
      </c>
      <c r="ABU711" s="10" t="s">
        <v>223</v>
      </c>
      <c r="ABV711" s="10" t="s">
        <v>223</v>
      </c>
      <c r="ABW711" s="10" t="s">
        <v>223</v>
      </c>
      <c r="ABX711" s="10" t="s">
        <v>223</v>
      </c>
      <c r="ABY711" s="10" t="s">
        <v>223</v>
      </c>
      <c r="ABZ711" s="10" t="s">
        <v>223</v>
      </c>
      <c r="ACA711" s="10" t="s">
        <v>223</v>
      </c>
      <c r="ACB711" s="10" t="s">
        <v>223</v>
      </c>
      <c r="ACC711" s="10" t="s">
        <v>223</v>
      </c>
      <c r="ACD711" s="10" t="s">
        <v>223</v>
      </c>
      <c r="ACE711" s="10" t="s">
        <v>223</v>
      </c>
      <c r="ACF711" s="10" t="s">
        <v>223</v>
      </c>
      <c r="ACG711" s="10" t="s">
        <v>223</v>
      </c>
      <c r="ACH711" s="10" t="s">
        <v>223</v>
      </c>
      <c r="ACI711" s="10" t="s">
        <v>223</v>
      </c>
      <c r="ACJ711" s="10" t="s">
        <v>223</v>
      </c>
      <c r="ACK711" s="10" t="s">
        <v>223</v>
      </c>
      <c r="ACL711" s="10" t="s">
        <v>223</v>
      </c>
      <c r="ACM711" s="10" t="s">
        <v>223</v>
      </c>
      <c r="ACN711" s="10" t="s">
        <v>223</v>
      </c>
      <c r="ACO711" s="10" t="s">
        <v>223</v>
      </c>
      <c r="ACP711" s="10" t="s">
        <v>223</v>
      </c>
      <c r="ACQ711" s="10" t="s">
        <v>223</v>
      </c>
      <c r="ACR711" s="10" t="s">
        <v>223</v>
      </c>
      <c r="ACS711" s="10" t="s">
        <v>223</v>
      </c>
      <c r="ACT711" s="10" t="s">
        <v>223</v>
      </c>
      <c r="ACU711" s="10" t="s">
        <v>223</v>
      </c>
      <c r="ACV711" s="10" t="s">
        <v>223</v>
      </c>
      <c r="ACW711" s="10" t="s">
        <v>223</v>
      </c>
      <c r="ACX711" s="10" t="s">
        <v>223</v>
      </c>
      <c r="ACY711" s="10" t="s">
        <v>223</v>
      </c>
      <c r="ACZ711" s="10" t="s">
        <v>223</v>
      </c>
      <c r="ADA711" s="10" t="s">
        <v>223</v>
      </c>
      <c r="ADB711" s="10" t="s">
        <v>223</v>
      </c>
      <c r="ADC711" s="10" t="s">
        <v>223</v>
      </c>
      <c r="ADD711" s="10" t="s">
        <v>223</v>
      </c>
      <c r="ADE711" s="10" t="s">
        <v>223</v>
      </c>
      <c r="ADF711" s="10" t="s">
        <v>223</v>
      </c>
      <c r="ADG711" s="10" t="s">
        <v>223</v>
      </c>
      <c r="ADH711" s="10" t="s">
        <v>223</v>
      </c>
      <c r="ADI711" s="10" t="s">
        <v>223</v>
      </c>
      <c r="ADJ711" s="10" t="s">
        <v>223</v>
      </c>
      <c r="ADK711" s="10" t="s">
        <v>223</v>
      </c>
      <c r="ADL711" s="10" t="s">
        <v>223</v>
      </c>
      <c r="ADM711" s="10" t="s">
        <v>223</v>
      </c>
      <c r="ADN711" s="10" t="s">
        <v>223</v>
      </c>
      <c r="ADO711" s="10" t="s">
        <v>223</v>
      </c>
      <c r="ADP711" s="10" t="s">
        <v>223</v>
      </c>
      <c r="ADQ711" s="10" t="s">
        <v>223</v>
      </c>
      <c r="ADR711" s="10" t="s">
        <v>223</v>
      </c>
      <c r="ADS711" s="10" t="s">
        <v>223</v>
      </c>
      <c r="ADT711" s="10" t="s">
        <v>223</v>
      </c>
      <c r="ADU711" s="10" t="s">
        <v>223</v>
      </c>
      <c r="ADV711" s="10" t="s">
        <v>223</v>
      </c>
      <c r="ADW711" s="10" t="s">
        <v>223</v>
      </c>
      <c r="ADX711" s="10" t="s">
        <v>223</v>
      </c>
      <c r="ADY711" s="10" t="s">
        <v>223</v>
      </c>
      <c r="ADZ711" s="10" t="s">
        <v>223</v>
      </c>
      <c r="AEA711" s="10" t="s">
        <v>223</v>
      </c>
      <c r="AEB711" s="10" t="s">
        <v>223</v>
      </c>
      <c r="AEC711" s="10" t="s">
        <v>223</v>
      </c>
      <c r="AED711" s="10" t="s">
        <v>223</v>
      </c>
      <c r="AEE711" s="10" t="s">
        <v>223</v>
      </c>
      <c r="AEF711" s="10" t="s">
        <v>223</v>
      </c>
      <c r="AEG711" s="10" t="s">
        <v>223</v>
      </c>
      <c r="AEH711" s="10" t="s">
        <v>223</v>
      </c>
      <c r="AEI711" s="10" t="s">
        <v>223</v>
      </c>
      <c r="AEJ711" s="10" t="s">
        <v>223</v>
      </c>
      <c r="AEK711" s="10" t="s">
        <v>223</v>
      </c>
      <c r="AEL711" s="10" t="s">
        <v>223</v>
      </c>
      <c r="AEM711" s="10" t="s">
        <v>223</v>
      </c>
      <c r="AEN711" s="10" t="s">
        <v>223</v>
      </c>
      <c r="AEO711" s="10" t="s">
        <v>223</v>
      </c>
      <c r="AEP711" s="10" t="s">
        <v>223</v>
      </c>
      <c r="AEQ711" s="10" t="s">
        <v>223</v>
      </c>
      <c r="AER711" s="10" t="s">
        <v>223</v>
      </c>
      <c r="AES711" s="10" t="s">
        <v>223</v>
      </c>
      <c r="AET711" s="10" t="s">
        <v>223</v>
      </c>
      <c r="AEU711" s="10" t="s">
        <v>223</v>
      </c>
      <c r="AEV711" s="10" t="s">
        <v>223</v>
      </c>
      <c r="AEW711" s="10" t="s">
        <v>223</v>
      </c>
      <c r="AEX711" s="10" t="s">
        <v>223</v>
      </c>
      <c r="AEY711" s="10" t="s">
        <v>223</v>
      </c>
      <c r="AEZ711" s="10" t="s">
        <v>223</v>
      </c>
      <c r="AFA711" s="10" t="s">
        <v>223</v>
      </c>
      <c r="AFB711" s="10" t="s">
        <v>223</v>
      </c>
      <c r="AFC711" s="10" t="s">
        <v>223</v>
      </c>
      <c r="AFD711" s="10" t="s">
        <v>223</v>
      </c>
      <c r="AFE711" s="10" t="s">
        <v>223</v>
      </c>
      <c r="AFF711" s="10" t="s">
        <v>223</v>
      </c>
      <c r="AFG711" s="10" t="s">
        <v>223</v>
      </c>
      <c r="AFH711" s="10" t="s">
        <v>223</v>
      </c>
      <c r="AFI711" s="10" t="s">
        <v>223</v>
      </c>
      <c r="AFJ711" s="10" t="s">
        <v>223</v>
      </c>
      <c r="AFK711" s="10" t="s">
        <v>223</v>
      </c>
      <c r="AFL711" s="10" t="s">
        <v>223</v>
      </c>
      <c r="AFM711" s="10" t="s">
        <v>223</v>
      </c>
      <c r="AFN711" s="10" t="s">
        <v>223</v>
      </c>
      <c r="AFO711" s="10" t="s">
        <v>223</v>
      </c>
      <c r="AFP711" s="10" t="s">
        <v>223</v>
      </c>
      <c r="AFQ711" s="10" t="s">
        <v>223</v>
      </c>
      <c r="AFR711" s="10" t="s">
        <v>223</v>
      </c>
      <c r="AFS711" s="10" t="s">
        <v>223</v>
      </c>
      <c r="AFT711" s="10" t="s">
        <v>223</v>
      </c>
      <c r="AFU711" s="10" t="s">
        <v>223</v>
      </c>
      <c r="AFV711" s="10" t="s">
        <v>223</v>
      </c>
      <c r="AFW711" s="10" t="s">
        <v>223</v>
      </c>
      <c r="AFX711" s="10" t="s">
        <v>223</v>
      </c>
      <c r="AFY711" s="10" t="s">
        <v>223</v>
      </c>
      <c r="AFZ711" s="10" t="s">
        <v>223</v>
      </c>
      <c r="AGA711" s="10" t="s">
        <v>223</v>
      </c>
      <c r="AGB711" s="10" t="s">
        <v>223</v>
      </c>
      <c r="AGC711" s="10" t="s">
        <v>223</v>
      </c>
      <c r="AGD711" s="10" t="s">
        <v>223</v>
      </c>
      <c r="AGE711" s="10" t="s">
        <v>223</v>
      </c>
      <c r="AGF711" s="10" t="s">
        <v>223</v>
      </c>
      <c r="AGG711" s="10" t="s">
        <v>223</v>
      </c>
      <c r="AGH711" s="10" t="s">
        <v>223</v>
      </c>
      <c r="AGI711" s="10" t="s">
        <v>223</v>
      </c>
      <c r="AGJ711" s="10" t="s">
        <v>223</v>
      </c>
      <c r="AGK711" s="10" t="s">
        <v>223</v>
      </c>
      <c r="AGL711" s="10" t="s">
        <v>223</v>
      </c>
      <c r="AGM711" s="10" t="s">
        <v>223</v>
      </c>
      <c r="AGN711" s="10" t="s">
        <v>223</v>
      </c>
      <c r="AGO711" s="10" t="s">
        <v>223</v>
      </c>
      <c r="AGP711" s="10" t="s">
        <v>223</v>
      </c>
      <c r="AGQ711" s="10" t="s">
        <v>223</v>
      </c>
      <c r="AGR711" s="10" t="s">
        <v>223</v>
      </c>
      <c r="AGS711" s="10" t="s">
        <v>223</v>
      </c>
      <c r="AGT711" s="10" t="s">
        <v>223</v>
      </c>
      <c r="AGU711" s="10" t="s">
        <v>223</v>
      </c>
      <c r="AGV711" s="10" t="s">
        <v>223</v>
      </c>
      <c r="AGW711" s="10" t="s">
        <v>223</v>
      </c>
      <c r="AGX711" s="10" t="s">
        <v>223</v>
      </c>
      <c r="AGY711" s="10" t="s">
        <v>223</v>
      </c>
      <c r="AGZ711" s="10" t="s">
        <v>223</v>
      </c>
      <c r="AHA711" s="10" t="s">
        <v>223</v>
      </c>
      <c r="AHB711" s="10" t="s">
        <v>223</v>
      </c>
      <c r="AHC711" s="10" t="s">
        <v>223</v>
      </c>
      <c r="AHD711" s="10" t="s">
        <v>223</v>
      </c>
      <c r="AHE711" s="10" t="s">
        <v>223</v>
      </c>
      <c r="AHF711" s="10" t="s">
        <v>223</v>
      </c>
      <c r="AHG711" s="10" t="s">
        <v>223</v>
      </c>
      <c r="AHH711" s="10" t="s">
        <v>223</v>
      </c>
      <c r="AHI711" s="10" t="s">
        <v>223</v>
      </c>
      <c r="AHJ711" s="10" t="s">
        <v>223</v>
      </c>
      <c r="AHK711" s="10" t="s">
        <v>223</v>
      </c>
      <c r="AHL711" s="10" t="s">
        <v>223</v>
      </c>
      <c r="AHM711" s="10" t="s">
        <v>223</v>
      </c>
      <c r="AHN711" s="10" t="s">
        <v>223</v>
      </c>
      <c r="AHO711" s="10" t="s">
        <v>223</v>
      </c>
      <c r="AHP711" s="10" t="s">
        <v>223</v>
      </c>
      <c r="AHQ711" s="10" t="s">
        <v>223</v>
      </c>
      <c r="AHR711" s="10" t="s">
        <v>223</v>
      </c>
      <c r="AHS711" s="10" t="s">
        <v>223</v>
      </c>
      <c r="AHT711" s="10" t="s">
        <v>223</v>
      </c>
      <c r="AHU711" s="10" t="s">
        <v>223</v>
      </c>
      <c r="AHV711" s="10" t="s">
        <v>223</v>
      </c>
      <c r="AHW711" s="10" t="s">
        <v>223</v>
      </c>
      <c r="AHX711" s="10" t="s">
        <v>223</v>
      </c>
      <c r="AHY711" s="10" t="s">
        <v>223</v>
      </c>
      <c r="AHZ711" s="10" t="s">
        <v>223</v>
      </c>
      <c r="AIA711" s="10" t="s">
        <v>223</v>
      </c>
      <c r="AIB711" s="10" t="s">
        <v>223</v>
      </c>
      <c r="AIC711" s="10" t="s">
        <v>223</v>
      </c>
      <c r="AID711" s="10" t="s">
        <v>223</v>
      </c>
      <c r="AIE711" s="10" t="s">
        <v>223</v>
      </c>
      <c r="AIF711" s="10" t="s">
        <v>223</v>
      </c>
      <c r="AIG711" s="10" t="s">
        <v>223</v>
      </c>
      <c r="AIH711" s="10" t="s">
        <v>223</v>
      </c>
      <c r="AII711" s="10" t="s">
        <v>223</v>
      </c>
      <c r="AIJ711" s="10" t="s">
        <v>223</v>
      </c>
      <c r="AIK711" s="10" t="s">
        <v>223</v>
      </c>
      <c r="AIL711" s="10" t="s">
        <v>223</v>
      </c>
      <c r="AIM711" s="10" t="s">
        <v>223</v>
      </c>
      <c r="AIN711" s="10" t="s">
        <v>223</v>
      </c>
      <c r="AIO711" s="10" t="s">
        <v>223</v>
      </c>
      <c r="AIP711" s="10" t="s">
        <v>223</v>
      </c>
      <c r="AIQ711" s="10" t="s">
        <v>223</v>
      </c>
      <c r="AIR711" s="10" t="s">
        <v>223</v>
      </c>
      <c r="AIS711" s="10" t="s">
        <v>223</v>
      </c>
      <c r="AIT711" s="10" t="s">
        <v>223</v>
      </c>
      <c r="AIU711" s="10" t="s">
        <v>223</v>
      </c>
      <c r="AIV711" s="10" t="s">
        <v>223</v>
      </c>
      <c r="AIW711" s="10" t="s">
        <v>223</v>
      </c>
      <c r="AIX711" s="10" t="s">
        <v>223</v>
      </c>
      <c r="AIY711" s="10" t="s">
        <v>223</v>
      </c>
      <c r="AIZ711" s="10" t="s">
        <v>223</v>
      </c>
      <c r="AJA711" s="10" t="s">
        <v>223</v>
      </c>
      <c r="AJB711" s="10" t="s">
        <v>223</v>
      </c>
      <c r="AJC711" s="10" t="s">
        <v>223</v>
      </c>
      <c r="AJD711" s="10" t="s">
        <v>223</v>
      </c>
      <c r="AJE711" s="10" t="s">
        <v>223</v>
      </c>
      <c r="AJF711" s="10" t="s">
        <v>223</v>
      </c>
      <c r="AJG711" s="10" t="s">
        <v>223</v>
      </c>
      <c r="AJH711" s="10" t="s">
        <v>223</v>
      </c>
      <c r="AJI711" s="10" t="s">
        <v>223</v>
      </c>
      <c r="AJJ711" s="10" t="s">
        <v>223</v>
      </c>
      <c r="AJK711" s="10" t="s">
        <v>223</v>
      </c>
      <c r="AJL711" s="10" t="s">
        <v>223</v>
      </c>
      <c r="AJM711" s="10" t="s">
        <v>223</v>
      </c>
      <c r="AJN711" s="10" t="s">
        <v>223</v>
      </c>
      <c r="AJO711" s="10" t="s">
        <v>223</v>
      </c>
      <c r="AJP711" s="10" t="s">
        <v>223</v>
      </c>
      <c r="AJQ711" s="10" t="s">
        <v>223</v>
      </c>
      <c r="AJR711" s="10" t="s">
        <v>223</v>
      </c>
      <c r="AJS711" s="10" t="s">
        <v>223</v>
      </c>
      <c r="AJT711" s="10" t="s">
        <v>223</v>
      </c>
      <c r="AJU711" s="10" t="s">
        <v>223</v>
      </c>
      <c r="AJV711" s="10" t="s">
        <v>223</v>
      </c>
      <c r="AJW711" s="10" t="s">
        <v>223</v>
      </c>
      <c r="AJX711" s="10" t="s">
        <v>223</v>
      </c>
      <c r="AJY711" s="10" t="s">
        <v>223</v>
      </c>
      <c r="AJZ711" s="10" t="s">
        <v>223</v>
      </c>
      <c r="AKA711" s="10" t="s">
        <v>223</v>
      </c>
      <c r="AKB711" s="10" t="s">
        <v>223</v>
      </c>
      <c r="AKC711" s="10" t="s">
        <v>223</v>
      </c>
      <c r="AKD711" s="10" t="s">
        <v>223</v>
      </c>
      <c r="AKE711" s="10" t="s">
        <v>223</v>
      </c>
      <c r="AKF711" s="10" t="s">
        <v>223</v>
      </c>
      <c r="AKG711" s="10" t="s">
        <v>223</v>
      </c>
      <c r="AKH711" s="10" t="s">
        <v>223</v>
      </c>
      <c r="AKI711" s="10" t="s">
        <v>223</v>
      </c>
      <c r="AKJ711" s="10" t="s">
        <v>223</v>
      </c>
      <c r="AKK711" s="10" t="s">
        <v>223</v>
      </c>
      <c r="AKL711" s="10" t="s">
        <v>223</v>
      </c>
      <c r="AKM711" s="10" t="s">
        <v>223</v>
      </c>
      <c r="AKN711" s="10" t="s">
        <v>223</v>
      </c>
      <c r="AKO711" s="10" t="s">
        <v>223</v>
      </c>
      <c r="AKP711" s="10" t="s">
        <v>223</v>
      </c>
      <c r="AKQ711" s="10" t="s">
        <v>223</v>
      </c>
      <c r="AKR711" s="10" t="s">
        <v>223</v>
      </c>
      <c r="AKS711" s="10" t="s">
        <v>223</v>
      </c>
      <c r="AKT711" s="10" t="s">
        <v>223</v>
      </c>
      <c r="AKU711" s="10" t="s">
        <v>223</v>
      </c>
      <c r="AKV711" s="10" t="s">
        <v>223</v>
      </c>
      <c r="AKW711" s="10" t="s">
        <v>223</v>
      </c>
      <c r="AKX711" s="10" t="s">
        <v>223</v>
      </c>
      <c r="AKY711" s="10" t="s">
        <v>223</v>
      </c>
      <c r="AKZ711" s="10" t="s">
        <v>223</v>
      </c>
      <c r="ALA711" s="10" t="s">
        <v>223</v>
      </c>
      <c r="ALB711" s="10" t="s">
        <v>223</v>
      </c>
      <c r="ALC711" s="10" t="s">
        <v>223</v>
      </c>
      <c r="ALD711" s="10" t="s">
        <v>223</v>
      </c>
      <c r="ALE711" s="10" t="s">
        <v>223</v>
      </c>
      <c r="ALF711" s="10" t="s">
        <v>223</v>
      </c>
      <c r="ALG711" s="10" t="s">
        <v>223</v>
      </c>
      <c r="ALH711" s="10" t="s">
        <v>223</v>
      </c>
      <c r="ALI711" s="10" t="s">
        <v>223</v>
      </c>
      <c r="ALJ711" s="10" t="s">
        <v>223</v>
      </c>
      <c r="ALK711" s="10" t="s">
        <v>223</v>
      </c>
      <c r="ALL711" s="10" t="s">
        <v>223</v>
      </c>
      <c r="ALM711" s="10" t="s">
        <v>223</v>
      </c>
      <c r="ALN711" s="10" t="s">
        <v>223</v>
      </c>
      <c r="ALO711" s="10" t="s">
        <v>223</v>
      </c>
      <c r="ALP711" s="10" t="s">
        <v>223</v>
      </c>
      <c r="ALQ711" s="10" t="s">
        <v>223</v>
      </c>
      <c r="ALR711" s="10" t="s">
        <v>223</v>
      </c>
      <c r="ALS711" s="10" t="s">
        <v>223</v>
      </c>
      <c r="ALT711" s="10" t="s">
        <v>223</v>
      </c>
      <c r="ALU711" s="10" t="s">
        <v>223</v>
      </c>
      <c r="ALV711" s="10" t="s">
        <v>223</v>
      </c>
      <c r="ALW711" s="10" t="s">
        <v>223</v>
      </c>
      <c r="ALX711" s="10" t="s">
        <v>223</v>
      </c>
      <c r="ALY711" s="10" t="s">
        <v>223</v>
      </c>
      <c r="ALZ711" s="10" t="s">
        <v>223</v>
      </c>
      <c r="AMA711" s="10" t="s">
        <v>223</v>
      </c>
      <c r="AMB711" s="10" t="s">
        <v>223</v>
      </c>
      <c r="AMC711" s="10" t="s">
        <v>223</v>
      </c>
      <c r="AMD711" s="10" t="s">
        <v>223</v>
      </c>
      <c r="AME711" s="10" t="s">
        <v>223</v>
      </c>
      <c r="AMF711" s="10" t="s">
        <v>223</v>
      </c>
      <c r="AMG711" s="10" t="s">
        <v>223</v>
      </c>
      <c r="AMH711" s="10" t="s">
        <v>223</v>
      </c>
      <c r="AMI711" s="10" t="s">
        <v>223</v>
      </c>
      <c r="AMJ711" s="10" t="s">
        <v>223</v>
      </c>
      <c r="AMK711" s="10" t="s">
        <v>223</v>
      </c>
      <c r="AML711" s="10" t="s">
        <v>223</v>
      </c>
      <c r="AMM711" s="10" t="s">
        <v>223</v>
      </c>
      <c r="AMN711" s="10" t="s">
        <v>223</v>
      </c>
      <c r="AMO711" s="10" t="s">
        <v>223</v>
      </c>
      <c r="AMP711" s="10" t="s">
        <v>223</v>
      </c>
      <c r="AMQ711" s="10" t="s">
        <v>223</v>
      </c>
      <c r="AMR711" s="10" t="s">
        <v>223</v>
      </c>
      <c r="AMS711" s="10" t="s">
        <v>223</v>
      </c>
      <c r="AMT711" s="10" t="s">
        <v>223</v>
      </c>
      <c r="AMU711" s="10" t="s">
        <v>223</v>
      </c>
      <c r="AMV711" s="10" t="s">
        <v>223</v>
      </c>
      <c r="AMW711" s="10" t="s">
        <v>223</v>
      </c>
      <c r="AMX711" s="10" t="s">
        <v>223</v>
      </c>
      <c r="AMY711" s="10" t="s">
        <v>223</v>
      </c>
      <c r="AMZ711" s="10" t="s">
        <v>223</v>
      </c>
      <c r="ANA711" s="10" t="s">
        <v>223</v>
      </c>
      <c r="ANB711" s="10" t="s">
        <v>223</v>
      </c>
      <c r="ANC711" s="10" t="s">
        <v>223</v>
      </c>
      <c r="AND711" s="10" t="s">
        <v>223</v>
      </c>
      <c r="ANE711" s="10" t="s">
        <v>223</v>
      </c>
      <c r="ANF711" s="10" t="s">
        <v>223</v>
      </c>
      <c r="ANG711" s="10" t="s">
        <v>223</v>
      </c>
      <c r="ANH711" s="10" t="s">
        <v>223</v>
      </c>
      <c r="ANI711" s="10" t="s">
        <v>223</v>
      </c>
      <c r="ANJ711" s="10" t="s">
        <v>223</v>
      </c>
      <c r="ANK711" s="10" t="s">
        <v>223</v>
      </c>
      <c r="ANL711" s="10" t="s">
        <v>223</v>
      </c>
      <c r="ANM711" s="10" t="s">
        <v>223</v>
      </c>
      <c r="ANN711" s="10" t="s">
        <v>223</v>
      </c>
      <c r="ANO711" s="10" t="s">
        <v>223</v>
      </c>
      <c r="ANP711" s="10" t="s">
        <v>223</v>
      </c>
      <c r="ANQ711" s="10" t="s">
        <v>223</v>
      </c>
      <c r="ANR711" s="10" t="s">
        <v>223</v>
      </c>
      <c r="ANS711" s="10" t="s">
        <v>223</v>
      </c>
      <c r="ANT711" s="10" t="s">
        <v>223</v>
      </c>
      <c r="ANU711" s="10" t="s">
        <v>223</v>
      </c>
      <c r="ANV711" s="10" t="s">
        <v>223</v>
      </c>
      <c r="ANW711" s="10" t="s">
        <v>223</v>
      </c>
      <c r="ANX711" s="10" t="s">
        <v>223</v>
      </c>
      <c r="ANY711" s="10" t="s">
        <v>223</v>
      </c>
      <c r="ANZ711" s="10" t="s">
        <v>223</v>
      </c>
      <c r="AOA711" s="10" t="s">
        <v>223</v>
      </c>
      <c r="AOB711" s="10" t="s">
        <v>223</v>
      </c>
      <c r="AOC711" s="10" t="s">
        <v>223</v>
      </c>
      <c r="AOD711" s="10" t="s">
        <v>223</v>
      </c>
      <c r="AOE711" s="10" t="s">
        <v>223</v>
      </c>
      <c r="AOF711" s="10" t="s">
        <v>223</v>
      </c>
      <c r="AOG711" s="10" t="s">
        <v>223</v>
      </c>
      <c r="AOH711" s="10" t="s">
        <v>223</v>
      </c>
      <c r="AOI711" s="10" t="s">
        <v>223</v>
      </c>
      <c r="AOJ711" s="10" t="s">
        <v>223</v>
      </c>
      <c r="AOK711" s="10" t="s">
        <v>223</v>
      </c>
      <c r="AOL711" s="10" t="s">
        <v>223</v>
      </c>
      <c r="AOM711" s="10" t="s">
        <v>223</v>
      </c>
      <c r="AON711" s="10" t="s">
        <v>223</v>
      </c>
      <c r="AOO711" s="10" t="s">
        <v>223</v>
      </c>
      <c r="AOP711" s="10" t="s">
        <v>223</v>
      </c>
      <c r="AOQ711" s="10" t="s">
        <v>223</v>
      </c>
      <c r="AOR711" s="10" t="s">
        <v>223</v>
      </c>
      <c r="AOS711" s="10" t="s">
        <v>223</v>
      </c>
      <c r="AOT711" s="10" t="s">
        <v>223</v>
      </c>
      <c r="AOU711" s="10" t="s">
        <v>223</v>
      </c>
      <c r="AOV711" s="10" t="s">
        <v>223</v>
      </c>
      <c r="AOW711" s="10" t="s">
        <v>223</v>
      </c>
      <c r="AOX711" s="10" t="s">
        <v>223</v>
      </c>
      <c r="AOY711" s="10" t="s">
        <v>223</v>
      </c>
      <c r="AOZ711" s="10" t="s">
        <v>223</v>
      </c>
      <c r="APA711" s="10" t="s">
        <v>223</v>
      </c>
      <c r="APB711" s="10" t="s">
        <v>223</v>
      </c>
      <c r="APC711" s="10" t="s">
        <v>223</v>
      </c>
      <c r="APD711" s="10" t="s">
        <v>223</v>
      </c>
      <c r="APE711" s="10" t="s">
        <v>223</v>
      </c>
      <c r="APF711" s="10" t="s">
        <v>223</v>
      </c>
      <c r="APG711" s="10" t="s">
        <v>223</v>
      </c>
      <c r="APH711" s="10" t="s">
        <v>223</v>
      </c>
      <c r="API711" s="10" t="s">
        <v>223</v>
      </c>
      <c r="APJ711" s="10" t="s">
        <v>223</v>
      </c>
      <c r="APK711" s="10" t="s">
        <v>223</v>
      </c>
      <c r="APL711" s="10" t="s">
        <v>223</v>
      </c>
      <c r="APM711" s="10" t="s">
        <v>223</v>
      </c>
      <c r="APN711" s="10" t="s">
        <v>223</v>
      </c>
      <c r="APO711" s="10" t="s">
        <v>223</v>
      </c>
      <c r="APP711" s="10" t="s">
        <v>223</v>
      </c>
      <c r="APQ711" s="10" t="s">
        <v>223</v>
      </c>
      <c r="APR711" s="10" t="s">
        <v>223</v>
      </c>
      <c r="APS711" s="10" t="s">
        <v>223</v>
      </c>
      <c r="APT711" s="10" t="s">
        <v>223</v>
      </c>
      <c r="APU711" s="10" t="s">
        <v>223</v>
      </c>
      <c r="APV711" s="10" t="s">
        <v>223</v>
      </c>
      <c r="APW711" s="10" t="s">
        <v>223</v>
      </c>
      <c r="APX711" s="10" t="s">
        <v>223</v>
      </c>
      <c r="APY711" s="10" t="s">
        <v>223</v>
      </c>
      <c r="APZ711" s="10" t="s">
        <v>223</v>
      </c>
      <c r="AQA711" s="10" t="s">
        <v>223</v>
      </c>
      <c r="AQB711" s="10" t="s">
        <v>223</v>
      </c>
      <c r="AQC711" s="10" t="s">
        <v>223</v>
      </c>
      <c r="AQD711" s="10" t="s">
        <v>223</v>
      </c>
      <c r="AQE711" s="10" t="s">
        <v>223</v>
      </c>
      <c r="AQF711" s="10" t="s">
        <v>223</v>
      </c>
      <c r="AQG711" s="10" t="s">
        <v>223</v>
      </c>
      <c r="AQH711" s="10" t="s">
        <v>223</v>
      </c>
      <c r="AQI711" s="10" t="s">
        <v>223</v>
      </c>
      <c r="AQJ711" s="10" t="s">
        <v>223</v>
      </c>
      <c r="AQK711" s="10" t="s">
        <v>223</v>
      </c>
      <c r="AQL711" s="10" t="s">
        <v>223</v>
      </c>
      <c r="AQM711" s="10" t="s">
        <v>223</v>
      </c>
      <c r="AQN711" s="10" t="s">
        <v>223</v>
      </c>
      <c r="AQO711" s="10" t="s">
        <v>223</v>
      </c>
      <c r="AQP711" s="10" t="s">
        <v>223</v>
      </c>
      <c r="AQQ711" s="10" t="s">
        <v>223</v>
      </c>
      <c r="AQR711" s="10" t="s">
        <v>223</v>
      </c>
      <c r="AQS711" s="10" t="s">
        <v>223</v>
      </c>
      <c r="AQT711" s="10" t="s">
        <v>223</v>
      </c>
      <c r="AQU711" s="10" t="s">
        <v>223</v>
      </c>
      <c r="AQV711" s="10" t="s">
        <v>223</v>
      </c>
      <c r="AQW711" s="10" t="s">
        <v>223</v>
      </c>
      <c r="AQX711" s="10" t="s">
        <v>223</v>
      </c>
      <c r="AQY711" s="10" t="s">
        <v>223</v>
      </c>
      <c r="AQZ711" s="10" t="s">
        <v>223</v>
      </c>
      <c r="ARA711" s="10" t="s">
        <v>223</v>
      </c>
      <c r="ARB711" s="10" t="s">
        <v>223</v>
      </c>
      <c r="ARC711" s="10" t="s">
        <v>223</v>
      </c>
      <c r="ARD711" s="10" t="s">
        <v>223</v>
      </c>
      <c r="ARE711" s="10" t="s">
        <v>223</v>
      </c>
      <c r="ARF711" s="10" t="s">
        <v>223</v>
      </c>
      <c r="ARG711" s="10" t="s">
        <v>223</v>
      </c>
      <c r="ARH711" s="10" t="s">
        <v>223</v>
      </c>
      <c r="ARI711" s="10" t="s">
        <v>223</v>
      </c>
      <c r="ARJ711" s="10" t="s">
        <v>223</v>
      </c>
      <c r="ARK711" s="10" t="s">
        <v>223</v>
      </c>
      <c r="ARL711" s="10" t="s">
        <v>223</v>
      </c>
      <c r="ARM711" s="10" t="s">
        <v>223</v>
      </c>
      <c r="ARN711" s="10" t="s">
        <v>223</v>
      </c>
      <c r="ARO711" s="10" t="s">
        <v>223</v>
      </c>
      <c r="ARP711" s="10" t="s">
        <v>223</v>
      </c>
      <c r="ARQ711" s="10" t="s">
        <v>223</v>
      </c>
      <c r="ARR711" s="10" t="s">
        <v>223</v>
      </c>
      <c r="ARS711" s="10" t="s">
        <v>223</v>
      </c>
      <c r="ART711" s="10" t="s">
        <v>223</v>
      </c>
      <c r="ARU711" s="10" t="s">
        <v>223</v>
      </c>
      <c r="ARV711" s="10" t="s">
        <v>223</v>
      </c>
      <c r="ARW711" s="10" t="s">
        <v>223</v>
      </c>
      <c r="ARX711" s="10" t="s">
        <v>223</v>
      </c>
      <c r="ARY711" s="10" t="s">
        <v>223</v>
      </c>
      <c r="ARZ711" s="10" t="s">
        <v>223</v>
      </c>
      <c r="ASA711" s="10" t="s">
        <v>223</v>
      </c>
      <c r="ASB711" s="10" t="s">
        <v>223</v>
      </c>
      <c r="ASC711" s="10" t="s">
        <v>223</v>
      </c>
      <c r="ASD711" s="10" t="s">
        <v>223</v>
      </c>
      <c r="ASE711" s="10" t="s">
        <v>223</v>
      </c>
      <c r="ASF711" s="10" t="s">
        <v>223</v>
      </c>
      <c r="ASG711" s="10" t="s">
        <v>223</v>
      </c>
      <c r="ASH711" s="10" t="s">
        <v>223</v>
      </c>
      <c r="ASI711" s="10" t="s">
        <v>223</v>
      </c>
      <c r="ASJ711" s="10" t="s">
        <v>223</v>
      </c>
      <c r="ASK711" s="10" t="s">
        <v>223</v>
      </c>
      <c r="ASL711" s="10" t="s">
        <v>223</v>
      </c>
      <c r="ASM711" s="10" t="s">
        <v>223</v>
      </c>
      <c r="ASN711" s="10" t="s">
        <v>223</v>
      </c>
      <c r="ASO711" s="10" t="s">
        <v>223</v>
      </c>
      <c r="ASP711" s="10" t="s">
        <v>223</v>
      </c>
      <c r="ASQ711" s="10" t="s">
        <v>223</v>
      </c>
      <c r="ASR711" s="10" t="s">
        <v>223</v>
      </c>
      <c r="ASS711" s="10" t="s">
        <v>223</v>
      </c>
      <c r="AST711" s="10" t="s">
        <v>223</v>
      </c>
      <c r="ASU711" s="10" t="s">
        <v>223</v>
      </c>
      <c r="ASV711" s="10" t="s">
        <v>223</v>
      </c>
      <c r="ASW711" s="10" t="s">
        <v>223</v>
      </c>
      <c r="ASX711" s="10" t="s">
        <v>223</v>
      </c>
      <c r="ASY711" s="10" t="s">
        <v>223</v>
      </c>
      <c r="ASZ711" s="10" t="s">
        <v>223</v>
      </c>
      <c r="ATA711" s="10" t="s">
        <v>223</v>
      </c>
      <c r="ATB711" s="10" t="s">
        <v>223</v>
      </c>
      <c r="ATC711" s="10" t="s">
        <v>223</v>
      </c>
      <c r="ATD711" s="10" t="s">
        <v>223</v>
      </c>
      <c r="ATE711" s="10" t="s">
        <v>223</v>
      </c>
      <c r="ATF711" s="10" t="s">
        <v>223</v>
      </c>
      <c r="ATG711" s="10" t="s">
        <v>223</v>
      </c>
      <c r="ATH711" s="10" t="s">
        <v>223</v>
      </c>
      <c r="ATI711" s="10" t="s">
        <v>223</v>
      </c>
      <c r="ATJ711" s="10" t="s">
        <v>223</v>
      </c>
      <c r="ATK711" s="10" t="s">
        <v>223</v>
      </c>
      <c r="ATL711" s="10" t="s">
        <v>223</v>
      </c>
      <c r="ATM711" s="10" t="s">
        <v>223</v>
      </c>
      <c r="ATN711" s="10" t="s">
        <v>223</v>
      </c>
      <c r="ATO711" s="10" t="s">
        <v>223</v>
      </c>
      <c r="ATP711" s="10" t="s">
        <v>223</v>
      </c>
      <c r="ATQ711" s="10" t="s">
        <v>223</v>
      </c>
      <c r="ATR711" s="10" t="s">
        <v>223</v>
      </c>
      <c r="ATS711" s="10" t="s">
        <v>223</v>
      </c>
      <c r="ATT711" s="10" t="s">
        <v>223</v>
      </c>
      <c r="ATU711" s="10" t="s">
        <v>223</v>
      </c>
      <c r="ATV711" s="10" t="s">
        <v>223</v>
      </c>
      <c r="ATW711" s="10" t="s">
        <v>223</v>
      </c>
      <c r="ATX711" s="10" t="s">
        <v>223</v>
      </c>
      <c r="ATY711" s="10" t="s">
        <v>223</v>
      </c>
      <c r="ATZ711" s="10" t="s">
        <v>223</v>
      </c>
      <c r="AUA711" s="10" t="s">
        <v>223</v>
      </c>
      <c r="AUB711" s="10" t="s">
        <v>223</v>
      </c>
      <c r="AUC711" s="10" t="s">
        <v>223</v>
      </c>
      <c r="AUD711" s="10" t="s">
        <v>223</v>
      </c>
      <c r="AUE711" s="10" t="s">
        <v>223</v>
      </c>
      <c r="AUF711" s="10" t="s">
        <v>223</v>
      </c>
      <c r="AUG711" s="10" t="s">
        <v>223</v>
      </c>
      <c r="AUH711" s="10" t="s">
        <v>223</v>
      </c>
      <c r="AUI711" s="10" t="s">
        <v>223</v>
      </c>
      <c r="AUJ711" s="10" t="s">
        <v>223</v>
      </c>
      <c r="AUK711" s="10" t="s">
        <v>223</v>
      </c>
      <c r="AUL711" s="10" t="s">
        <v>223</v>
      </c>
      <c r="AUM711" s="10" t="s">
        <v>223</v>
      </c>
      <c r="AUN711" s="10" t="s">
        <v>223</v>
      </c>
      <c r="AUO711" s="10" t="s">
        <v>223</v>
      </c>
      <c r="AUP711" s="10" t="s">
        <v>223</v>
      </c>
      <c r="AUQ711" s="10" t="s">
        <v>223</v>
      </c>
      <c r="AUR711" s="10" t="s">
        <v>223</v>
      </c>
      <c r="AUS711" s="10" t="s">
        <v>223</v>
      </c>
      <c r="AUT711" s="10" t="s">
        <v>223</v>
      </c>
      <c r="AUU711" s="10" t="s">
        <v>223</v>
      </c>
      <c r="AUV711" s="10" t="s">
        <v>223</v>
      </c>
      <c r="AUW711" s="10" t="s">
        <v>223</v>
      </c>
      <c r="AUX711" s="10" t="s">
        <v>223</v>
      </c>
      <c r="AUY711" s="10" t="s">
        <v>223</v>
      </c>
      <c r="AUZ711" s="10" t="s">
        <v>223</v>
      </c>
      <c r="AVA711" s="10" t="s">
        <v>223</v>
      </c>
      <c r="AVB711" s="10" t="s">
        <v>223</v>
      </c>
      <c r="AVC711" s="10" t="s">
        <v>223</v>
      </c>
      <c r="AVD711" s="10" t="s">
        <v>223</v>
      </c>
      <c r="AVE711" s="10" t="s">
        <v>223</v>
      </c>
      <c r="AVF711" s="10" t="s">
        <v>223</v>
      </c>
      <c r="AVG711" s="10" t="s">
        <v>223</v>
      </c>
      <c r="AVH711" s="10" t="s">
        <v>223</v>
      </c>
      <c r="AVI711" s="10" t="s">
        <v>223</v>
      </c>
      <c r="AVJ711" s="10" t="s">
        <v>223</v>
      </c>
      <c r="AVK711" s="10" t="s">
        <v>223</v>
      </c>
      <c r="AVL711" s="10" t="s">
        <v>223</v>
      </c>
      <c r="AVM711" s="10" t="s">
        <v>223</v>
      </c>
      <c r="AVN711" s="10" t="s">
        <v>223</v>
      </c>
      <c r="AVO711" s="10" t="s">
        <v>223</v>
      </c>
      <c r="AVP711" s="10" t="s">
        <v>223</v>
      </c>
      <c r="AVQ711" s="10" t="s">
        <v>223</v>
      </c>
      <c r="AVR711" s="10" t="s">
        <v>223</v>
      </c>
      <c r="AVS711" s="10" t="s">
        <v>223</v>
      </c>
      <c r="AVT711" s="10" t="s">
        <v>223</v>
      </c>
      <c r="AVU711" s="10" t="s">
        <v>223</v>
      </c>
      <c r="AVV711" s="10" t="s">
        <v>223</v>
      </c>
      <c r="AVW711" s="10" t="s">
        <v>223</v>
      </c>
      <c r="AVX711" s="10" t="s">
        <v>223</v>
      </c>
      <c r="AVY711" s="10" t="s">
        <v>223</v>
      </c>
      <c r="AVZ711" s="10" t="s">
        <v>223</v>
      </c>
      <c r="AWA711" s="10" t="s">
        <v>223</v>
      </c>
      <c r="AWB711" s="10" t="s">
        <v>223</v>
      </c>
      <c r="AWC711" s="10" t="s">
        <v>223</v>
      </c>
      <c r="AWD711" s="10" t="s">
        <v>223</v>
      </c>
      <c r="AWE711" s="10" t="s">
        <v>223</v>
      </c>
      <c r="AWF711" s="10" t="s">
        <v>223</v>
      </c>
      <c r="AWG711" s="10" t="s">
        <v>223</v>
      </c>
      <c r="AWH711" s="10" t="s">
        <v>223</v>
      </c>
      <c r="AWI711" s="10" t="s">
        <v>223</v>
      </c>
      <c r="AWJ711" s="10" t="s">
        <v>223</v>
      </c>
      <c r="AWK711" s="10" t="s">
        <v>223</v>
      </c>
      <c r="AWL711" s="10" t="s">
        <v>223</v>
      </c>
      <c r="AWM711" s="10" t="s">
        <v>223</v>
      </c>
      <c r="AWN711" s="10" t="s">
        <v>223</v>
      </c>
      <c r="AWO711" s="10" t="s">
        <v>223</v>
      </c>
      <c r="AWP711" s="10" t="s">
        <v>223</v>
      </c>
      <c r="AWQ711" s="10" t="s">
        <v>223</v>
      </c>
      <c r="AWR711" s="10" t="s">
        <v>223</v>
      </c>
      <c r="AWS711" s="10" t="s">
        <v>223</v>
      </c>
      <c r="AWT711" s="10" t="s">
        <v>223</v>
      </c>
      <c r="AWU711" s="10" t="s">
        <v>223</v>
      </c>
      <c r="AWV711" s="10" t="s">
        <v>223</v>
      </c>
      <c r="AWW711" s="10" t="s">
        <v>223</v>
      </c>
      <c r="AWX711" s="10" t="s">
        <v>223</v>
      </c>
      <c r="AWY711" s="10" t="s">
        <v>223</v>
      </c>
      <c r="AWZ711" s="10" t="s">
        <v>223</v>
      </c>
      <c r="AXA711" s="10" t="s">
        <v>223</v>
      </c>
      <c r="AXB711" s="10" t="s">
        <v>223</v>
      </c>
      <c r="AXC711" s="10" t="s">
        <v>223</v>
      </c>
      <c r="AXD711" s="10" t="s">
        <v>223</v>
      </c>
      <c r="AXE711" s="10" t="s">
        <v>223</v>
      </c>
      <c r="AXF711" s="10" t="s">
        <v>223</v>
      </c>
      <c r="AXG711" s="10" t="s">
        <v>223</v>
      </c>
      <c r="AXH711" s="10" t="s">
        <v>223</v>
      </c>
      <c r="AXI711" s="10" t="s">
        <v>223</v>
      </c>
      <c r="AXJ711" s="10" t="s">
        <v>223</v>
      </c>
      <c r="AXK711" s="10" t="s">
        <v>223</v>
      </c>
      <c r="AXL711" s="10" t="s">
        <v>223</v>
      </c>
      <c r="AXM711" s="10" t="s">
        <v>223</v>
      </c>
      <c r="AXN711" s="10" t="s">
        <v>223</v>
      </c>
      <c r="AXO711" s="10" t="s">
        <v>223</v>
      </c>
      <c r="AXP711" s="10" t="s">
        <v>223</v>
      </c>
      <c r="AXQ711" s="10" t="s">
        <v>223</v>
      </c>
      <c r="AXR711" s="10" t="s">
        <v>223</v>
      </c>
      <c r="AXS711" s="10" t="s">
        <v>223</v>
      </c>
      <c r="AXT711" s="10" t="s">
        <v>223</v>
      </c>
      <c r="AXU711" s="10" t="s">
        <v>223</v>
      </c>
      <c r="AXV711" s="10" t="s">
        <v>223</v>
      </c>
      <c r="AXW711" s="10" t="s">
        <v>223</v>
      </c>
      <c r="AXX711" s="10" t="s">
        <v>223</v>
      </c>
      <c r="AXY711" s="10" t="s">
        <v>223</v>
      </c>
      <c r="AXZ711" s="10" t="s">
        <v>223</v>
      </c>
      <c r="AYA711" s="10" t="s">
        <v>223</v>
      </c>
      <c r="AYB711" s="10" t="s">
        <v>223</v>
      </c>
      <c r="AYC711" s="10" t="s">
        <v>223</v>
      </c>
      <c r="AYD711" s="10" t="s">
        <v>223</v>
      </c>
      <c r="AYE711" s="10" t="s">
        <v>223</v>
      </c>
      <c r="AYF711" s="10" t="s">
        <v>223</v>
      </c>
      <c r="AYG711" s="10" t="s">
        <v>223</v>
      </c>
      <c r="AYH711" s="10" t="s">
        <v>223</v>
      </c>
      <c r="AYI711" s="10" t="s">
        <v>223</v>
      </c>
      <c r="AYJ711" s="10" t="s">
        <v>223</v>
      </c>
      <c r="AYK711" s="10" t="s">
        <v>223</v>
      </c>
      <c r="AYL711" s="10" t="s">
        <v>223</v>
      </c>
      <c r="AYM711" s="10" t="s">
        <v>223</v>
      </c>
      <c r="AYN711" s="10" t="s">
        <v>223</v>
      </c>
      <c r="AYO711" s="10" t="s">
        <v>223</v>
      </c>
      <c r="AYP711" s="10" t="s">
        <v>223</v>
      </c>
      <c r="AYQ711" s="10" t="s">
        <v>223</v>
      </c>
      <c r="AYR711" s="10" t="s">
        <v>223</v>
      </c>
      <c r="AYS711" s="10" t="s">
        <v>223</v>
      </c>
      <c r="AYT711" s="10" t="s">
        <v>223</v>
      </c>
      <c r="AYU711" s="10" t="s">
        <v>223</v>
      </c>
      <c r="AYV711" s="10" t="s">
        <v>223</v>
      </c>
      <c r="AYW711" s="10" t="s">
        <v>223</v>
      </c>
      <c r="AYX711" s="10" t="s">
        <v>223</v>
      </c>
      <c r="AYY711" s="10" t="s">
        <v>223</v>
      </c>
      <c r="AYZ711" s="10" t="s">
        <v>223</v>
      </c>
      <c r="AZA711" s="10" t="s">
        <v>223</v>
      </c>
      <c r="AZB711" s="10" t="s">
        <v>223</v>
      </c>
      <c r="AZC711" s="10" t="s">
        <v>223</v>
      </c>
      <c r="AZD711" s="10" t="s">
        <v>223</v>
      </c>
      <c r="AZE711" s="10" t="s">
        <v>223</v>
      </c>
      <c r="AZF711" s="10" t="s">
        <v>223</v>
      </c>
      <c r="AZG711" s="10" t="s">
        <v>223</v>
      </c>
      <c r="AZH711" s="10" t="s">
        <v>223</v>
      </c>
      <c r="AZI711" s="10" t="s">
        <v>223</v>
      </c>
      <c r="AZJ711" s="10" t="s">
        <v>223</v>
      </c>
      <c r="AZK711" s="10" t="s">
        <v>223</v>
      </c>
      <c r="AZL711" s="10" t="s">
        <v>223</v>
      </c>
      <c r="AZM711" s="10" t="s">
        <v>223</v>
      </c>
      <c r="AZN711" s="10" t="s">
        <v>223</v>
      </c>
      <c r="AZO711" s="10" t="s">
        <v>223</v>
      </c>
      <c r="AZP711" s="10" t="s">
        <v>223</v>
      </c>
      <c r="AZQ711" s="10" t="s">
        <v>223</v>
      </c>
      <c r="AZR711" s="10" t="s">
        <v>223</v>
      </c>
      <c r="AZS711" s="10" t="s">
        <v>223</v>
      </c>
      <c r="AZT711" s="10" t="s">
        <v>223</v>
      </c>
      <c r="AZU711" s="10" t="s">
        <v>223</v>
      </c>
      <c r="AZV711" s="10" t="s">
        <v>223</v>
      </c>
      <c r="AZW711" s="10" t="s">
        <v>223</v>
      </c>
      <c r="AZX711" s="10" t="s">
        <v>223</v>
      </c>
      <c r="AZY711" s="10" t="s">
        <v>223</v>
      </c>
      <c r="AZZ711" s="10" t="s">
        <v>223</v>
      </c>
      <c r="BAA711" s="10" t="s">
        <v>223</v>
      </c>
      <c r="BAB711" s="10" t="s">
        <v>223</v>
      </c>
      <c r="BAC711" s="10" t="s">
        <v>223</v>
      </c>
      <c r="BAD711" s="10" t="s">
        <v>223</v>
      </c>
      <c r="BAE711" s="10" t="s">
        <v>223</v>
      </c>
      <c r="BAF711" s="10" t="s">
        <v>223</v>
      </c>
      <c r="BAG711" s="10" t="s">
        <v>223</v>
      </c>
      <c r="BAH711" s="10" t="s">
        <v>223</v>
      </c>
      <c r="BAI711" s="10" t="s">
        <v>223</v>
      </c>
      <c r="BAJ711" s="10" t="s">
        <v>223</v>
      </c>
      <c r="BAK711" s="10" t="s">
        <v>223</v>
      </c>
      <c r="BAL711" s="10" t="s">
        <v>223</v>
      </c>
      <c r="BAM711" s="10" t="s">
        <v>223</v>
      </c>
      <c r="BAN711" s="10" t="s">
        <v>223</v>
      </c>
      <c r="BAO711" s="10" t="s">
        <v>223</v>
      </c>
      <c r="BAP711" s="10" t="s">
        <v>223</v>
      </c>
      <c r="BAQ711" s="10" t="s">
        <v>223</v>
      </c>
      <c r="BAR711" s="10" t="s">
        <v>223</v>
      </c>
      <c r="BAS711" s="10" t="s">
        <v>223</v>
      </c>
      <c r="BAT711" s="10" t="s">
        <v>223</v>
      </c>
      <c r="BAU711" s="10" t="s">
        <v>223</v>
      </c>
      <c r="BAV711" s="10" t="s">
        <v>223</v>
      </c>
      <c r="BAW711" s="10" t="s">
        <v>223</v>
      </c>
      <c r="BAX711" s="10" t="s">
        <v>223</v>
      </c>
      <c r="BAY711" s="10" t="s">
        <v>223</v>
      </c>
      <c r="BAZ711" s="10" t="s">
        <v>223</v>
      </c>
      <c r="BBA711" s="10" t="s">
        <v>223</v>
      </c>
      <c r="BBB711" s="10" t="s">
        <v>223</v>
      </c>
      <c r="BBC711" s="10" t="s">
        <v>223</v>
      </c>
      <c r="BBD711" s="10" t="s">
        <v>223</v>
      </c>
      <c r="BBE711" s="10" t="s">
        <v>223</v>
      </c>
      <c r="BBF711" s="10" t="s">
        <v>223</v>
      </c>
      <c r="BBG711" s="10" t="s">
        <v>223</v>
      </c>
      <c r="BBH711" s="10" t="s">
        <v>223</v>
      </c>
      <c r="BBI711" s="10" t="s">
        <v>223</v>
      </c>
      <c r="BBJ711" s="10" t="s">
        <v>223</v>
      </c>
      <c r="BBK711" s="10" t="s">
        <v>223</v>
      </c>
      <c r="BBL711" s="10" t="s">
        <v>223</v>
      </c>
      <c r="BBM711" s="10" t="s">
        <v>223</v>
      </c>
      <c r="BBN711" s="10" t="s">
        <v>223</v>
      </c>
      <c r="BBO711" s="10" t="s">
        <v>223</v>
      </c>
      <c r="BBP711" s="10" t="s">
        <v>223</v>
      </c>
      <c r="BBQ711" s="10" t="s">
        <v>223</v>
      </c>
      <c r="BBR711" s="10" t="s">
        <v>223</v>
      </c>
      <c r="BBS711" s="10" t="s">
        <v>223</v>
      </c>
      <c r="BBT711" s="10" t="s">
        <v>223</v>
      </c>
      <c r="BBU711" s="10" t="s">
        <v>223</v>
      </c>
      <c r="BBV711" s="10" t="s">
        <v>223</v>
      </c>
      <c r="BBW711" s="10" t="s">
        <v>223</v>
      </c>
      <c r="BBX711" s="10" t="s">
        <v>223</v>
      </c>
      <c r="BBY711" s="10" t="s">
        <v>223</v>
      </c>
      <c r="BBZ711" s="10" t="s">
        <v>223</v>
      </c>
      <c r="BCA711" s="10" t="s">
        <v>223</v>
      </c>
      <c r="BCB711" s="10" t="s">
        <v>223</v>
      </c>
      <c r="BCC711" s="10" t="s">
        <v>223</v>
      </c>
      <c r="BCD711" s="10" t="s">
        <v>223</v>
      </c>
      <c r="BCE711" s="10" t="s">
        <v>223</v>
      </c>
      <c r="BCF711" s="10" t="s">
        <v>223</v>
      </c>
      <c r="BCG711" s="10" t="s">
        <v>223</v>
      </c>
      <c r="BCH711" s="10" t="s">
        <v>223</v>
      </c>
      <c r="BCI711" s="10" t="s">
        <v>223</v>
      </c>
      <c r="BCJ711" s="10" t="s">
        <v>223</v>
      </c>
      <c r="BCK711" s="10" t="s">
        <v>223</v>
      </c>
      <c r="BCL711" s="10" t="s">
        <v>223</v>
      </c>
      <c r="BCM711" s="10" t="s">
        <v>223</v>
      </c>
      <c r="BCN711" s="10" t="s">
        <v>223</v>
      </c>
      <c r="BCO711" s="10" t="s">
        <v>223</v>
      </c>
      <c r="BCP711" s="10" t="s">
        <v>223</v>
      </c>
      <c r="BCQ711" s="10" t="s">
        <v>223</v>
      </c>
      <c r="BCR711" s="10" t="s">
        <v>223</v>
      </c>
      <c r="BCS711" s="10" t="s">
        <v>223</v>
      </c>
      <c r="BCT711" s="10" t="s">
        <v>223</v>
      </c>
      <c r="BCU711" s="10" t="s">
        <v>223</v>
      </c>
      <c r="BCV711" s="10" t="s">
        <v>223</v>
      </c>
      <c r="BCW711" s="10" t="s">
        <v>223</v>
      </c>
      <c r="BCX711" s="10" t="s">
        <v>223</v>
      </c>
      <c r="BCY711" s="10" t="s">
        <v>223</v>
      </c>
      <c r="BCZ711" s="10" t="s">
        <v>223</v>
      </c>
      <c r="BDA711" s="10" t="s">
        <v>223</v>
      </c>
      <c r="BDB711" s="10" t="s">
        <v>223</v>
      </c>
      <c r="BDC711" s="10" t="s">
        <v>223</v>
      </c>
      <c r="BDD711" s="10" t="s">
        <v>223</v>
      </c>
      <c r="BDE711" s="10" t="s">
        <v>223</v>
      </c>
      <c r="BDF711" s="10" t="s">
        <v>223</v>
      </c>
      <c r="BDG711" s="10" t="s">
        <v>223</v>
      </c>
      <c r="BDH711" s="10" t="s">
        <v>223</v>
      </c>
      <c r="BDI711" s="10" t="s">
        <v>223</v>
      </c>
      <c r="BDJ711" s="10" t="s">
        <v>223</v>
      </c>
      <c r="BDK711" s="10" t="s">
        <v>223</v>
      </c>
      <c r="BDL711" s="10" t="s">
        <v>223</v>
      </c>
      <c r="BDM711" s="10" t="s">
        <v>223</v>
      </c>
      <c r="BDN711" s="10" t="s">
        <v>223</v>
      </c>
      <c r="BDO711" s="10" t="s">
        <v>223</v>
      </c>
      <c r="BDP711" s="10" t="s">
        <v>223</v>
      </c>
      <c r="BDQ711" s="10" t="s">
        <v>223</v>
      </c>
      <c r="BDR711" s="10" t="s">
        <v>223</v>
      </c>
      <c r="BDS711" s="10" t="s">
        <v>223</v>
      </c>
      <c r="BDT711" s="10" t="s">
        <v>223</v>
      </c>
      <c r="BDU711" s="10" t="s">
        <v>223</v>
      </c>
      <c r="BDV711" s="10" t="s">
        <v>223</v>
      </c>
      <c r="BDW711" s="10" t="s">
        <v>223</v>
      </c>
      <c r="BDX711" s="10" t="s">
        <v>223</v>
      </c>
      <c r="BDY711" s="10" t="s">
        <v>223</v>
      </c>
      <c r="BDZ711" s="10" t="s">
        <v>223</v>
      </c>
      <c r="BEA711" s="10" t="s">
        <v>223</v>
      </c>
      <c r="BEB711" s="10" t="s">
        <v>223</v>
      </c>
      <c r="BEC711" s="10" t="s">
        <v>223</v>
      </c>
      <c r="BED711" s="10" t="s">
        <v>223</v>
      </c>
      <c r="BEE711" s="10" t="s">
        <v>223</v>
      </c>
      <c r="BEF711" s="10" t="s">
        <v>223</v>
      </c>
      <c r="BEG711" s="10" t="s">
        <v>223</v>
      </c>
      <c r="BEH711" s="10" t="s">
        <v>223</v>
      </c>
      <c r="BEI711" s="10" t="s">
        <v>223</v>
      </c>
      <c r="BEJ711" s="10" t="s">
        <v>223</v>
      </c>
      <c r="BEK711" s="10" t="s">
        <v>223</v>
      </c>
      <c r="BEL711" s="10" t="s">
        <v>223</v>
      </c>
      <c r="BEM711" s="10" t="s">
        <v>223</v>
      </c>
      <c r="BEN711" s="10" t="s">
        <v>223</v>
      </c>
      <c r="BEO711" s="10" t="s">
        <v>223</v>
      </c>
      <c r="BEP711" s="10" t="s">
        <v>223</v>
      </c>
      <c r="BEQ711" s="10" t="s">
        <v>223</v>
      </c>
      <c r="BER711" s="10" t="s">
        <v>223</v>
      </c>
      <c r="BES711" s="10" t="s">
        <v>223</v>
      </c>
      <c r="BET711" s="10" t="s">
        <v>223</v>
      </c>
      <c r="BEU711" s="10" t="s">
        <v>223</v>
      </c>
      <c r="BEV711" s="10" t="s">
        <v>223</v>
      </c>
      <c r="BEW711" s="10" t="s">
        <v>223</v>
      </c>
      <c r="BEX711" s="10" t="s">
        <v>223</v>
      </c>
      <c r="BEY711" s="10" t="s">
        <v>223</v>
      </c>
      <c r="BEZ711" s="10" t="s">
        <v>223</v>
      </c>
      <c r="BFA711" s="10" t="s">
        <v>223</v>
      </c>
      <c r="BFB711" s="10" t="s">
        <v>223</v>
      </c>
      <c r="BFC711" s="10" t="s">
        <v>223</v>
      </c>
      <c r="BFD711" s="10" t="s">
        <v>223</v>
      </c>
      <c r="BFE711" s="10" t="s">
        <v>223</v>
      </c>
      <c r="BFF711" s="10" t="s">
        <v>223</v>
      </c>
      <c r="BFG711" s="10" t="s">
        <v>223</v>
      </c>
      <c r="BFH711" s="10" t="s">
        <v>223</v>
      </c>
      <c r="BFI711" s="10" t="s">
        <v>223</v>
      </c>
      <c r="BFJ711" s="10" t="s">
        <v>223</v>
      </c>
      <c r="BFK711" s="10" t="s">
        <v>223</v>
      </c>
      <c r="BFL711" s="10" t="s">
        <v>223</v>
      </c>
      <c r="BFM711" s="10" t="s">
        <v>223</v>
      </c>
      <c r="BFN711" s="10" t="s">
        <v>223</v>
      </c>
      <c r="BFO711" s="10" t="s">
        <v>223</v>
      </c>
      <c r="BFP711" s="10" t="s">
        <v>223</v>
      </c>
      <c r="BFQ711" s="10" t="s">
        <v>223</v>
      </c>
      <c r="BFR711" s="10" t="s">
        <v>223</v>
      </c>
      <c r="BFS711" s="10" t="s">
        <v>223</v>
      </c>
      <c r="BFT711" s="10" t="s">
        <v>223</v>
      </c>
      <c r="BFU711" s="10" t="s">
        <v>223</v>
      </c>
      <c r="BFV711" s="10" t="s">
        <v>223</v>
      </c>
      <c r="BFW711" s="10" t="s">
        <v>223</v>
      </c>
      <c r="BFX711" s="10" t="s">
        <v>223</v>
      </c>
      <c r="BFY711" s="10" t="s">
        <v>223</v>
      </c>
      <c r="BFZ711" s="10" t="s">
        <v>223</v>
      </c>
      <c r="BGA711" s="10" t="s">
        <v>223</v>
      </c>
      <c r="BGB711" s="10" t="s">
        <v>223</v>
      </c>
      <c r="BGC711" s="10" t="s">
        <v>223</v>
      </c>
      <c r="BGD711" s="10" t="s">
        <v>223</v>
      </c>
      <c r="BGE711" s="10" t="s">
        <v>223</v>
      </c>
      <c r="BGF711" s="10" t="s">
        <v>223</v>
      </c>
      <c r="BGG711" s="10" t="s">
        <v>223</v>
      </c>
      <c r="BGH711" s="10" t="s">
        <v>223</v>
      </c>
      <c r="BGI711" s="10" t="s">
        <v>223</v>
      </c>
      <c r="BGJ711" s="10" t="s">
        <v>223</v>
      </c>
      <c r="BGK711" s="10" t="s">
        <v>223</v>
      </c>
      <c r="BGL711" s="10" t="s">
        <v>223</v>
      </c>
      <c r="BGM711" s="10" t="s">
        <v>223</v>
      </c>
      <c r="BGN711" s="10" t="s">
        <v>223</v>
      </c>
      <c r="BGO711" s="10" t="s">
        <v>223</v>
      </c>
      <c r="BGP711" s="10" t="s">
        <v>223</v>
      </c>
      <c r="BGQ711" s="10" t="s">
        <v>223</v>
      </c>
      <c r="BGR711" s="10" t="s">
        <v>223</v>
      </c>
      <c r="BGS711" s="10" t="s">
        <v>223</v>
      </c>
      <c r="BGT711" s="10" t="s">
        <v>223</v>
      </c>
      <c r="BGU711" s="10" t="s">
        <v>223</v>
      </c>
      <c r="BGV711" s="10" t="s">
        <v>223</v>
      </c>
      <c r="BGW711" s="10" t="s">
        <v>223</v>
      </c>
      <c r="BGX711" s="10" t="s">
        <v>223</v>
      </c>
      <c r="BGY711" s="10" t="s">
        <v>223</v>
      </c>
      <c r="BGZ711" s="10" t="s">
        <v>223</v>
      </c>
      <c r="BHA711" s="10" t="s">
        <v>223</v>
      </c>
      <c r="BHB711" s="10" t="s">
        <v>223</v>
      </c>
      <c r="BHC711" s="10" t="s">
        <v>223</v>
      </c>
      <c r="BHD711" s="10" t="s">
        <v>223</v>
      </c>
      <c r="BHE711" s="10" t="s">
        <v>223</v>
      </c>
      <c r="BHF711" s="10" t="s">
        <v>223</v>
      </c>
      <c r="BHG711" s="10" t="s">
        <v>223</v>
      </c>
      <c r="BHH711" s="10" t="s">
        <v>223</v>
      </c>
      <c r="BHI711" s="10" t="s">
        <v>223</v>
      </c>
      <c r="BHJ711" s="10" t="s">
        <v>223</v>
      </c>
      <c r="BHK711" s="10" t="s">
        <v>223</v>
      </c>
      <c r="BHL711" s="10" t="s">
        <v>223</v>
      </c>
      <c r="BHM711" s="10" t="s">
        <v>223</v>
      </c>
      <c r="BHN711" s="10" t="s">
        <v>223</v>
      </c>
      <c r="BHO711" s="10" t="s">
        <v>223</v>
      </c>
      <c r="BHP711" s="10" t="s">
        <v>223</v>
      </c>
      <c r="BHQ711" s="10" t="s">
        <v>223</v>
      </c>
      <c r="BHR711" s="10" t="s">
        <v>223</v>
      </c>
      <c r="BHS711" s="10" t="s">
        <v>223</v>
      </c>
      <c r="BHT711" s="10" t="s">
        <v>223</v>
      </c>
      <c r="BHU711" s="10" t="s">
        <v>223</v>
      </c>
      <c r="BHV711" s="10" t="s">
        <v>223</v>
      </c>
      <c r="BHW711" s="10" t="s">
        <v>223</v>
      </c>
      <c r="BHX711" s="10" t="s">
        <v>223</v>
      </c>
      <c r="BHY711" s="10" t="s">
        <v>223</v>
      </c>
      <c r="BHZ711" s="10" t="s">
        <v>223</v>
      </c>
      <c r="BIA711" s="10" t="s">
        <v>223</v>
      </c>
      <c r="BIB711" s="10" t="s">
        <v>223</v>
      </c>
      <c r="BIC711" s="10" t="s">
        <v>223</v>
      </c>
      <c r="BID711" s="10" t="s">
        <v>223</v>
      </c>
      <c r="BIE711" s="10" t="s">
        <v>223</v>
      </c>
      <c r="BIF711" s="10" t="s">
        <v>223</v>
      </c>
      <c r="BIG711" s="10" t="s">
        <v>223</v>
      </c>
      <c r="BIH711" s="10" t="s">
        <v>223</v>
      </c>
      <c r="BII711" s="10" t="s">
        <v>223</v>
      </c>
      <c r="BIJ711" s="10" t="s">
        <v>223</v>
      </c>
      <c r="BIK711" s="10" t="s">
        <v>223</v>
      </c>
      <c r="BIL711" s="10" t="s">
        <v>223</v>
      </c>
      <c r="BIM711" s="10" t="s">
        <v>223</v>
      </c>
      <c r="BIN711" s="10" t="s">
        <v>223</v>
      </c>
      <c r="BIO711" s="10" t="s">
        <v>223</v>
      </c>
      <c r="BIP711" s="10" t="s">
        <v>223</v>
      </c>
      <c r="BIQ711" s="10" t="s">
        <v>223</v>
      </c>
      <c r="BIR711" s="10" t="s">
        <v>223</v>
      </c>
      <c r="BIS711" s="10" t="s">
        <v>223</v>
      </c>
      <c r="BIT711" s="10" t="s">
        <v>223</v>
      </c>
      <c r="BIU711" s="10" t="s">
        <v>223</v>
      </c>
      <c r="BIV711" s="10" t="s">
        <v>223</v>
      </c>
      <c r="BIW711" s="10" t="s">
        <v>223</v>
      </c>
      <c r="BIX711" s="10" t="s">
        <v>223</v>
      </c>
      <c r="BIY711" s="10" t="s">
        <v>223</v>
      </c>
      <c r="BIZ711" s="10" t="s">
        <v>223</v>
      </c>
      <c r="BJA711" s="10" t="s">
        <v>223</v>
      </c>
      <c r="BJB711" s="10" t="s">
        <v>223</v>
      </c>
      <c r="BJC711" s="10" t="s">
        <v>223</v>
      </c>
      <c r="BJD711" s="10" t="s">
        <v>223</v>
      </c>
      <c r="BJE711" s="10" t="s">
        <v>223</v>
      </c>
      <c r="BJF711" s="10" t="s">
        <v>223</v>
      </c>
      <c r="BJG711" s="10" t="s">
        <v>223</v>
      </c>
      <c r="BJH711" s="10" t="s">
        <v>223</v>
      </c>
      <c r="BJI711" s="10" t="s">
        <v>223</v>
      </c>
      <c r="BJJ711" s="10" t="s">
        <v>223</v>
      </c>
      <c r="BJK711" s="10" t="s">
        <v>223</v>
      </c>
      <c r="BJL711" s="10" t="s">
        <v>223</v>
      </c>
      <c r="BJM711" s="10" t="s">
        <v>223</v>
      </c>
      <c r="BJN711" s="10" t="s">
        <v>223</v>
      </c>
      <c r="BJO711" s="10" t="s">
        <v>223</v>
      </c>
      <c r="BJP711" s="10" t="s">
        <v>223</v>
      </c>
      <c r="BJQ711" s="10" t="s">
        <v>223</v>
      </c>
      <c r="BJR711" s="10" t="s">
        <v>223</v>
      </c>
      <c r="BJS711" s="10" t="s">
        <v>223</v>
      </c>
      <c r="BJT711" s="10" t="s">
        <v>223</v>
      </c>
      <c r="BJU711" s="10" t="s">
        <v>223</v>
      </c>
      <c r="BJV711" s="10" t="s">
        <v>223</v>
      </c>
      <c r="BJW711" s="10" t="s">
        <v>223</v>
      </c>
      <c r="BJX711" s="10" t="s">
        <v>223</v>
      </c>
      <c r="BJY711" s="10" t="s">
        <v>223</v>
      </c>
      <c r="BJZ711" s="10" t="s">
        <v>223</v>
      </c>
      <c r="BKA711" s="10" t="s">
        <v>223</v>
      </c>
      <c r="BKB711" s="10" t="s">
        <v>223</v>
      </c>
      <c r="BKC711" s="10" t="s">
        <v>223</v>
      </c>
      <c r="BKD711" s="10" t="s">
        <v>223</v>
      </c>
      <c r="BKE711" s="10" t="s">
        <v>223</v>
      </c>
      <c r="BKF711" s="10" t="s">
        <v>223</v>
      </c>
      <c r="BKG711" s="10" t="s">
        <v>223</v>
      </c>
      <c r="BKH711" s="10" t="s">
        <v>223</v>
      </c>
      <c r="BKI711" s="10" t="s">
        <v>223</v>
      </c>
      <c r="BKJ711" s="10" t="s">
        <v>223</v>
      </c>
      <c r="BKK711" s="10" t="s">
        <v>223</v>
      </c>
      <c r="BKL711" s="10" t="s">
        <v>223</v>
      </c>
      <c r="BKM711" s="10" t="s">
        <v>223</v>
      </c>
      <c r="BKN711" s="10" t="s">
        <v>223</v>
      </c>
      <c r="BKO711" s="10" t="s">
        <v>223</v>
      </c>
      <c r="BKP711" s="10" t="s">
        <v>223</v>
      </c>
      <c r="BKQ711" s="10" t="s">
        <v>223</v>
      </c>
      <c r="BKR711" s="10" t="s">
        <v>223</v>
      </c>
      <c r="BKS711" s="10" t="s">
        <v>223</v>
      </c>
      <c r="BKT711" s="10" t="s">
        <v>223</v>
      </c>
      <c r="BKU711" s="10" t="s">
        <v>223</v>
      </c>
      <c r="BKV711" s="10" t="s">
        <v>223</v>
      </c>
      <c r="BKW711" s="10" t="s">
        <v>223</v>
      </c>
      <c r="BKX711" s="10" t="s">
        <v>223</v>
      </c>
      <c r="BKY711" s="10" t="s">
        <v>223</v>
      </c>
      <c r="BKZ711" s="10" t="s">
        <v>223</v>
      </c>
      <c r="BLA711" s="10" t="s">
        <v>223</v>
      </c>
      <c r="BLB711" s="10" t="s">
        <v>223</v>
      </c>
      <c r="BLC711" s="10" t="s">
        <v>223</v>
      </c>
      <c r="BLD711" s="10" t="s">
        <v>223</v>
      </c>
      <c r="BLE711" s="10" t="s">
        <v>223</v>
      </c>
      <c r="BLF711" s="10" t="s">
        <v>223</v>
      </c>
      <c r="BLG711" s="10" t="s">
        <v>223</v>
      </c>
      <c r="BLH711" s="10" t="s">
        <v>223</v>
      </c>
      <c r="BLI711" s="10" t="s">
        <v>223</v>
      </c>
      <c r="BLJ711" s="10" t="s">
        <v>223</v>
      </c>
      <c r="BLK711" s="10" t="s">
        <v>223</v>
      </c>
      <c r="BLL711" s="10" t="s">
        <v>223</v>
      </c>
      <c r="BLM711" s="10" t="s">
        <v>223</v>
      </c>
      <c r="BLN711" s="10" t="s">
        <v>223</v>
      </c>
      <c r="BLO711" s="10" t="s">
        <v>223</v>
      </c>
      <c r="BLP711" s="10" t="s">
        <v>223</v>
      </c>
      <c r="BLQ711" s="10" t="s">
        <v>223</v>
      </c>
      <c r="BLR711" s="10" t="s">
        <v>223</v>
      </c>
      <c r="BLS711" s="10" t="s">
        <v>223</v>
      </c>
      <c r="BLT711" s="10" t="s">
        <v>223</v>
      </c>
      <c r="BLU711" s="10" t="s">
        <v>223</v>
      </c>
      <c r="BLV711" s="10" t="s">
        <v>223</v>
      </c>
      <c r="BLW711" s="10" t="s">
        <v>223</v>
      </c>
      <c r="BLX711" s="10" t="s">
        <v>223</v>
      </c>
      <c r="BLY711" s="10" t="s">
        <v>223</v>
      </c>
      <c r="BLZ711" s="10" t="s">
        <v>223</v>
      </c>
      <c r="BMA711" s="10" t="s">
        <v>223</v>
      </c>
      <c r="BMB711" s="10" t="s">
        <v>223</v>
      </c>
      <c r="BMC711" s="10" t="s">
        <v>223</v>
      </c>
      <c r="BMD711" s="10" t="s">
        <v>223</v>
      </c>
      <c r="BME711" s="10" t="s">
        <v>223</v>
      </c>
      <c r="BMF711" s="10" t="s">
        <v>223</v>
      </c>
      <c r="BMG711" s="10" t="s">
        <v>223</v>
      </c>
      <c r="BMH711" s="10" t="s">
        <v>223</v>
      </c>
      <c r="BMI711" s="10" t="s">
        <v>223</v>
      </c>
      <c r="BMJ711" s="10" t="s">
        <v>223</v>
      </c>
      <c r="BMK711" s="10" t="s">
        <v>223</v>
      </c>
      <c r="BML711" s="10" t="s">
        <v>223</v>
      </c>
      <c r="BMM711" s="10" t="s">
        <v>223</v>
      </c>
      <c r="BMN711" s="10" t="s">
        <v>223</v>
      </c>
      <c r="BMO711" s="10" t="s">
        <v>223</v>
      </c>
      <c r="BMP711" s="10" t="s">
        <v>223</v>
      </c>
      <c r="BMQ711" s="10" t="s">
        <v>223</v>
      </c>
      <c r="BMR711" s="10" t="s">
        <v>223</v>
      </c>
      <c r="BMS711" s="10" t="s">
        <v>223</v>
      </c>
      <c r="BMT711" s="10" t="s">
        <v>223</v>
      </c>
      <c r="BMU711" s="10" t="s">
        <v>223</v>
      </c>
      <c r="BMV711" s="10" t="s">
        <v>223</v>
      </c>
      <c r="BMW711" s="10" t="s">
        <v>223</v>
      </c>
      <c r="BMX711" s="10" t="s">
        <v>223</v>
      </c>
      <c r="BMY711" s="10" t="s">
        <v>223</v>
      </c>
      <c r="BMZ711" s="10" t="s">
        <v>223</v>
      </c>
      <c r="BNA711" s="10" t="s">
        <v>223</v>
      </c>
      <c r="BNB711" s="10" t="s">
        <v>223</v>
      </c>
      <c r="BNC711" s="10" t="s">
        <v>223</v>
      </c>
      <c r="BND711" s="10" t="s">
        <v>223</v>
      </c>
      <c r="BNE711" s="10" t="s">
        <v>223</v>
      </c>
      <c r="BNF711" s="10" t="s">
        <v>223</v>
      </c>
      <c r="BNG711" s="10" t="s">
        <v>223</v>
      </c>
      <c r="BNH711" s="10" t="s">
        <v>223</v>
      </c>
      <c r="BNI711" s="10" t="s">
        <v>223</v>
      </c>
      <c r="BNJ711" s="10" t="s">
        <v>223</v>
      </c>
      <c r="BNK711" s="10" t="s">
        <v>223</v>
      </c>
      <c r="BNL711" s="10" t="s">
        <v>223</v>
      </c>
      <c r="BNM711" s="10" t="s">
        <v>223</v>
      </c>
      <c r="BNN711" s="10" t="s">
        <v>223</v>
      </c>
      <c r="BNO711" s="10" t="s">
        <v>223</v>
      </c>
      <c r="BNP711" s="10" t="s">
        <v>223</v>
      </c>
      <c r="BNQ711" s="10" t="s">
        <v>223</v>
      </c>
      <c r="BNR711" s="10" t="s">
        <v>223</v>
      </c>
      <c r="BNS711" s="10" t="s">
        <v>223</v>
      </c>
      <c r="BNT711" s="10" t="s">
        <v>223</v>
      </c>
      <c r="BNU711" s="10" t="s">
        <v>223</v>
      </c>
      <c r="BNV711" s="10" t="s">
        <v>223</v>
      </c>
      <c r="BNW711" s="10" t="s">
        <v>223</v>
      </c>
      <c r="BNX711" s="10" t="s">
        <v>223</v>
      </c>
      <c r="BNY711" s="10" t="s">
        <v>223</v>
      </c>
      <c r="BNZ711" s="10" t="s">
        <v>223</v>
      </c>
      <c r="BOA711" s="10" t="s">
        <v>223</v>
      </c>
      <c r="BOB711" s="10" t="s">
        <v>223</v>
      </c>
      <c r="BOC711" s="10" t="s">
        <v>223</v>
      </c>
      <c r="BOD711" s="10" t="s">
        <v>223</v>
      </c>
      <c r="BOE711" s="10" t="s">
        <v>223</v>
      </c>
      <c r="BOF711" s="10" t="s">
        <v>223</v>
      </c>
      <c r="BOG711" s="10" t="s">
        <v>223</v>
      </c>
      <c r="BOH711" s="10" t="s">
        <v>223</v>
      </c>
      <c r="BOI711" s="10" t="s">
        <v>223</v>
      </c>
      <c r="BOJ711" s="10" t="s">
        <v>223</v>
      </c>
      <c r="BOK711" s="10" t="s">
        <v>223</v>
      </c>
      <c r="BOL711" s="10" t="s">
        <v>223</v>
      </c>
      <c r="BOM711" s="10" t="s">
        <v>223</v>
      </c>
      <c r="BON711" s="10" t="s">
        <v>223</v>
      </c>
      <c r="BOO711" s="10" t="s">
        <v>223</v>
      </c>
      <c r="BOP711" s="10" t="s">
        <v>223</v>
      </c>
      <c r="BOQ711" s="10" t="s">
        <v>223</v>
      </c>
      <c r="BOR711" s="10" t="s">
        <v>223</v>
      </c>
      <c r="BOS711" s="10" t="s">
        <v>223</v>
      </c>
      <c r="BOT711" s="10" t="s">
        <v>223</v>
      </c>
      <c r="BOU711" s="10" t="s">
        <v>223</v>
      </c>
      <c r="BOV711" s="10" t="s">
        <v>223</v>
      </c>
      <c r="BOW711" s="10" t="s">
        <v>223</v>
      </c>
      <c r="BOX711" s="10" t="s">
        <v>223</v>
      </c>
      <c r="BOY711" s="10" t="s">
        <v>223</v>
      </c>
      <c r="BOZ711" s="10" t="s">
        <v>223</v>
      </c>
      <c r="BPA711" s="10" t="s">
        <v>223</v>
      </c>
      <c r="BPB711" s="10" t="s">
        <v>223</v>
      </c>
      <c r="BPC711" s="10" t="s">
        <v>223</v>
      </c>
      <c r="BPD711" s="10" t="s">
        <v>223</v>
      </c>
      <c r="BPE711" s="10" t="s">
        <v>223</v>
      </c>
      <c r="BPF711" s="10" t="s">
        <v>223</v>
      </c>
      <c r="BPG711" s="10" t="s">
        <v>223</v>
      </c>
      <c r="BPH711" s="10" t="s">
        <v>223</v>
      </c>
      <c r="BPI711" s="10" t="s">
        <v>223</v>
      </c>
      <c r="BPJ711" s="10" t="s">
        <v>223</v>
      </c>
      <c r="BPK711" s="10" t="s">
        <v>223</v>
      </c>
      <c r="BPL711" s="10" t="s">
        <v>223</v>
      </c>
      <c r="BPM711" s="10" t="s">
        <v>223</v>
      </c>
      <c r="BPN711" s="10" t="s">
        <v>223</v>
      </c>
      <c r="BPO711" s="10" t="s">
        <v>223</v>
      </c>
      <c r="BPP711" s="10" t="s">
        <v>223</v>
      </c>
      <c r="BPQ711" s="10" t="s">
        <v>223</v>
      </c>
      <c r="BPR711" s="10" t="s">
        <v>223</v>
      </c>
      <c r="BPS711" s="10" t="s">
        <v>223</v>
      </c>
      <c r="BPT711" s="10" t="s">
        <v>223</v>
      </c>
      <c r="BPU711" s="10" t="s">
        <v>223</v>
      </c>
      <c r="BPV711" s="10" t="s">
        <v>223</v>
      </c>
      <c r="BPW711" s="10" t="s">
        <v>223</v>
      </c>
      <c r="BPX711" s="10" t="s">
        <v>223</v>
      </c>
      <c r="BPY711" s="10" t="s">
        <v>223</v>
      </c>
      <c r="BPZ711" s="10" t="s">
        <v>223</v>
      </c>
      <c r="BQA711" s="10" t="s">
        <v>223</v>
      </c>
      <c r="BQB711" s="10" t="s">
        <v>223</v>
      </c>
      <c r="BQC711" s="10" t="s">
        <v>223</v>
      </c>
      <c r="BQD711" s="10" t="s">
        <v>223</v>
      </c>
      <c r="BQE711" s="10" t="s">
        <v>223</v>
      </c>
      <c r="BQF711" s="10" t="s">
        <v>223</v>
      </c>
      <c r="BQG711" s="10" t="s">
        <v>223</v>
      </c>
      <c r="BQH711" s="10" t="s">
        <v>223</v>
      </c>
      <c r="BQI711" s="10" t="s">
        <v>223</v>
      </c>
      <c r="BQJ711" s="10" t="s">
        <v>223</v>
      </c>
      <c r="BQK711" s="10" t="s">
        <v>223</v>
      </c>
      <c r="BQL711" s="10" t="s">
        <v>223</v>
      </c>
      <c r="BQM711" s="10" t="s">
        <v>223</v>
      </c>
      <c r="BQN711" s="10" t="s">
        <v>223</v>
      </c>
      <c r="BQO711" s="10" t="s">
        <v>223</v>
      </c>
      <c r="BQP711" s="10" t="s">
        <v>223</v>
      </c>
      <c r="BQQ711" s="10" t="s">
        <v>223</v>
      </c>
      <c r="BQR711" s="10" t="s">
        <v>223</v>
      </c>
      <c r="BQS711" s="10" t="s">
        <v>223</v>
      </c>
      <c r="BQT711" s="10" t="s">
        <v>223</v>
      </c>
      <c r="BQU711" s="10" t="s">
        <v>223</v>
      </c>
      <c r="BQV711" s="10" t="s">
        <v>223</v>
      </c>
      <c r="BQW711" s="10" t="s">
        <v>223</v>
      </c>
      <c r="BQX711" s="10" t="s">
        <v>223</v>
      </c>
      <c r="BQY711" s="10" t="s">
        <v>223</v>
      </c>
      <c r="BQZ711" s="10" t="s">
        <v>223</v>
      </c>
      <c r="BRA711" s="10" t="s">
        <v>223</v>
      </c>
      <c r="BRB711" s="10" t="s">
        <v>223</v>
      </c>
      <c r="BRC711" s="10" t="s">
        <v>223</v>
      </c>
      <c r="BRD711" s="10" t="s">
        <v>223</v>
      </c>
      <c r="BRE711" s="10" t="s">
        <v>223</v>
      </c>
      <c r="BRF711" s="10" t="s">
        <v>223</v>
      </c>
      <c r="BRG711" s="10" t="s">
        <v>223</v>
      </c>
      <c r="BRH711" s="10" t="s">
        <v>223</v>
      </c>
      <c r="BRI711" s="10" t="s">
        <v>223</v>
      </c>
      <c r="BRJ711" s="10" t="s">
        <v>223</v>
      </c>
      <c r="BRK711" s="10" t="s">
        <v>223</v>
      </c>
      <c r="BRL711" s="10" t="s">
        <v>223</v>
      </c>
      <c r="BRM711" s="10" t="s">
        <v>223</v>
      </c>
      <c r="BRN711" s="10" t="s">
        <v>223</v>
      </c>
      <c r="BRO711" s="10" t="s">
        <v>223</v>
      </c>
      <c r="BRP711" s="10" t="s">
        <v>223</v>
      </c>
      <c r="BRQ711" s="10" t="s">
        <v>223</v>
      </c>
      <c r="BRR711" s="10" t="s">
        <v>223</v>
      </c>
      <c r="BRS711" s="10" t="s">
        <v>223</v>
      </c>
      <c r="BRT711" s="10" t="s">
        <v>223</v>
      </c>
      <c r="BRU711" s="10" t="s">
        <v>223</v>
      </c>
      <c r="BRV711" s="10" t="s">
        <v>223</v>
      </c>
      <c r="BRW711" s="10" t="s">
        <v>223</v>
      </c>
      <c r="BRX711" s="10" t="s">
        <v>223</v>
      </c>
      <c r="BRY711" s="10" t="s">
        <v>223</v>
      </c>
      <c r="BRZ711" s="10" t="s">
        <v>223</v>
      </c>
      <c r="BSA711" s="10" t="s">
        <v>223</v>
      </c>
      <c r="BSB711" s="10" t="s">
        <v>223</v>
      </c>
      <c r="BSC711" s="10" t="s">
        <v>223</v>
      </c>
      <c r="BSD711" s="10" t="s">
        <v>223</v>
      </c>
      <c r="BSE711" s="10" t="s">
        <v>223</v>
      </c>
      <c r="BSF711" s="10" t="s">
        <v>223</v>
      </c>
      <c r="BSG711" s="10" t="s">
        <v>223</v>
      </c>
      <c r="BSH711" s="10" t="s">
        <v>223</v>
      </c>
      <c r="BSI711" s="10" t="s">
        <v>223</v>
      </c>
      <c r="BSJ711" s="10" t="s">
        <v>223</v>
      </c>
      <c r="BSK711" s="10" t="s">
        <v>223</v>
      </c>
      <c r="BSL711" s="10" t="s">
        <v>223</v>
      </c>
      <c r="BSM711" s="10" t="s">
        <v>223</v>
      </c>
      <c r="BSN711" s="10" t="s">
        <v>223</v>
      </c>
      <c r="BSO711" s="10" t="s">
        <v>223</v>
      </c>
      <c r="BSP711" s="10" t="s">
        <v>223</v>
      </c>
      <c r="BSQ711" s="10" t="s">
        <v>223</v>
      </c>
      <c r="BSR711" s="10" t="s">
        <v>223</v>
      </c>
      <c r="BSS711" s="10" t="s">
        <v>223</v>
      </c>
      <c r="BST711" s="10" t="s">
        <v>223</v>
      </c>
      <c r="BSU711" s="10" t="s">
        <v>223</v>
      </c>
      <c r="BSV711" s="10" t="s">
        <v>223</v>
      </c>
      <c r="BSW711" s="10" t="s">
        <v>223</v>
      </c>
      <c r="BSX711" s="10" t="s">
        <v>223</v>
      </c>
      <c r="BSY711" s="10" t="s">
        <v>223</v>
      </c>
      <c r="BSZ711" s="10" t="s">
        <v>223</v>
      </c>
      <c r="BTA711" s="10" t="s">
        <v>223</v>
      </c>
      <c r="BTB711" s="10" t="s">
        <v>223</v>
      </c>
      <c r="BTC711" s="10" t="s">
        <v>223</v>
      </c>
      <c r="BTD711" s="10" t="s">
        <v>223</v>
      </c>
      <c r="BTE711" s="10" t="s">
        <v>223</v>
      </c>
      <c r="BTF711" s="10" t="s">
        <v>223</v>
      </c>
      <c r="BTG711" s="10" t="s">
        <v>223</v>
      </c>
      <c r="BTH711" s="10" t="s">
        <v>223</v>
      </c>
      <c r="BTI711" s="10" t="s">
        <v>223</v>
      </c>
      <c r="BTJ711" s="10" t="s">
        <v>223</v>
      </c>
      <c r="BTK711" s="10" t="s">
        <v>223</v>
      </c>
      <c r="BTL711" s="10" t="s">
        <v>223</v>
      </c>
      <c r="BTM711" s="10" t="s">
        <v>223</v>
      </c>
      <c r="BTN711" s="10" t="s">
        <v>223</v>
      </c>
      <c r="BTO711" s="10" t="s">
        <v>223</v>
      </c>
      <c r="BTP711" s="10" t="s">
        <v>223</v>
      </c>
      <c r="BTQ711" s="10" t="s">
        <v>223</v>
      </c>
      <c r="BTR711" s="10" t="s">
        <v>223</v>
      </c>
      <c r="BTS711" s="10" t="s">
        <v>223</v>
      </c>
      <c r="BTT711" s="10" t="s">
        <v>223</v>
      </c>
      <c r="BTU711" s="10" t="s">
        <v>223</v>
      </c>
      <c r="BTV711" s="10" t="s">
        <v>223</v>
      </c>
      <c r="BTW711" s="10" t="s">
        <v>223</v>
      </c>
      <c r="BTX711" s="10" t="s">
        <v>223</v>
      </c>
      <c r="BTY711" s="10" t="s">
        <v>223</v>
      </c>
      <c r="BTZ711" s="10" t="s">
        <v>223</v>
      </c>
      <c r="BUA711" s="10" t="s">
        <v>223</v>
      </c>
      <c r="BUB711" s="10" t="s">
        <v>223</v>
      </c>
      <c r="BUC711" s="10" t="s">
        <v>223</v>
      </c>
      <c r="BUD711" s="10" t="s">
        <v>223</v>
      </c>
      <c r="BUE711" s="10" t="s">
        <v>223</v>
      </c>
      <c r="BUF711" s="10" t="s">
        <v>223</v>
      </c>
      <c r="BUG711" s="10" t="s">
        <v>223</v>
      </c>
      <c r="BUH711" s="10" t="s">
        <v>223</v>
      </c>
      <c r="BUI711" s="10" t="s">
        <v>223</v>
      </c>
      <c r="BUJ711" s="10" t="s">
        <v>223</v>
      </c>
      <c r="BUK711" s="10" t="s">
        <v>223</v>
      </c>
      <c r="BUL711" s="10" t="s">
        <v>223</v>
      </c>
      <c r="BUM711" s="10" t="s">
        <v>223</v>
      </c>
      <c r="BUN711" s="10" t="s">
        <v>223</v>
      </c>
      <c r="BUO711" s="10" t="s">
        <v>223</v>
      </c>
      <c r="BUP711" s="10" t="s">
        <v>223</v>
      </c>
      <c r="BUQ711" s="10" t="s">
        <v>223</v>
      </c>
      <c r="BUR711" s="10" t="s">
        <v>223</v>
      </c>
      <c r="BUS711" s="10" t="s">
        <v>223</v>
      </c>
      <c r="BUT711" s="10" t="s">
        <v>223</v>
      </c>
      <c r="BUU711" s="10" t="s">
        <v>223</v>
      </c>
      <c r="BUV711" s="10" t="s">
        <v>223</v>
      </c>
      <c r="BUW711" s="10" t="s">
        <v>223</v>
      </c>
      <c r="BUX711" s="10" t="s">
        <v>223</v>
      </c>
      <c r="BUY711" s="10" t="s">
        <v>223</v>
      </c>
      <c r="BUZ711" s="10" t="s">
        <v>223</v>
      </c>
      <c r="BVA711" s="10" t="s">
        <v>223</v>
      </c>
      <c r="BVB711" s="10" t="s">
        <v>223</v>
      </c>
      <c r="BVC711" s="10" t="s">
        <v>223</v>
      </c>
      <c r="BVD711" s="10" t="s">
        <v>223</v>
      </c>
      <c r="BVE711" s="10" t="s">
        <v>223</v>
      </c>
      <c r="BVF711" s="10" t="s">
        <v>223</v>
      </c>
      <c r="BVG711" s="10" t="s">
        <v>223</v>
      </c>
      <c r="BVH711" s="10" t="s">
        <v>223</v>
      </c>
      <c r="BVI711" s="10" t="s">
        <v>223</v>
      </c>
      <c r="BVJ711" s="10" t="s">
        <v>223</v>
      </c>
      <c r="BVK711" s="10" t="s">
        <v>223</v>
      </c>
      <c r="BVL711" s="10" t="s">
        <v>223</v>
      </c>
      <c r="BVM711" s="10" t="s">
        <v>223</v>
      </c>
      <c r="BVN711" s="10" t="s">
        <v>223</v>
      </c>
      <c r="BVO711" s="10" t="s">
        <v>223</v>
      </c>
      <c r="BVP711" s="10" t="s">
        <v>223</v>
      </c>
      <c r="BVQ711" s="10" t="s">
        <v>223</v>
      </c>
      <c r="BVR711" s="10" t="s">
        <v>223</v>
      </c>
      <c r="BVS711" s="10" t="s">
        <v>223</v>
      </c>
      <c r="BVT711" s="10" t="s">
        <v>223</v>
      </c>
      <c r="BVU711" s="10" t="s">
        <v>223</v>
      </c>
      <c r="BVV711" s="10" t="s">
        <v>223</v>
      </c>
      <c r="BVW711" s="10" t="s">
        <v>223</v>
      </c>
      <c r="BVX711" s="10" t="s">
        <v>223</v>
      </c>
      <c r="BVY711" s="10" t="s">
        <v>223</v>
      </c>
      <c r="BVZ711" s="10" t="s">
        <v>223</v>
      </c>
      <c r="BWA711" s="10" t="s">
        <v>223</v>
      </c>
      <c r="BWB711" s="10" t="s">
        <v>223</v>
      </c>
      <c r="BWC711" s="10" t="s">
        <v>223</v>
      </c>
      <c r="BWD711" s="10" t="s">
        <v>223</v>
      </c>
      <c r="BWE711" s="10" t="s">
        <v>223</v>
      </c>
      <c r="BWF711" s="10" t="s">
        <v>223</v>
      </c>
      <c r="BWG711" s="10" t="s">
        <v>223</v>
      </c>
      <c r="BWH711" s="10" t="s">
        <v>223</v>
      </c>
      <c r="BWI711" s="10" t="s">
        <v>223</v>
      </c>
      <c r="BWJ711" s="10" t="s">
        <v>223</v>
      </c>
      <c r="BWK711" s="10" t="s">
        <v>223</v>
      </c>
      <c r="BWL711" s="10" t="s">
        <v>223</v>
      </c>
      <c r="BWM711" s="10" t="s">
        <v>223</v>
      </c>
      <c r="BWN711" s="10" t="s">
        <v>223</v>
      </c>
      <c r="BWO711" s="10" t="s">
        <v>223</v>
      </c>
      <c r="BWP711" s="10" t="s">
        <v>223</v>
      </c>
      <c r="BWQ711" s="10" t="s">
        <v>223</v>
      </c>
      <c r="BWR711" s="10" t="s">
        <v>223</v>
      </c>
      <c r="BWS711" s="10" t="s">
        <v>223</v>
      </c>
      <c r="BWT711" s="10" t="s">
        <v>223</v>
      </c>
      <c r="BWU711" s="10" t="s">
        <v>223</v>
      </c>
      <c r="BWV711" s="10" t="s">
        <v>223</v>
      </c>
      <c r="BWW711" s="10" t="s">
        <v>223</v>
      </c>
      <c r="BWX711" s="10" t="s">
        <v>223</v>
      </c>
      <c r="BWY711" s="10" t="s">
        <v>223</v>
      </c>
      <c r="BWZ711" s="10" t="s">
        <v>223</v>
      </c>
      <c r="BXA711" s="10" t="s">
        <v>223</v>
      </c>
      <c r="BXB711" s="10" t="s">
        <v>223</v>
      </c>
      <c r="BXC711" s="10" t="s">
        <v>223</v>
      </c>
      <c r="BXD711" s="10" t="s">
        <v>223</v>
      </c>
      <c r="BXE711" s="10" t="s">
        <v>223</v>
      </c>
      <c r="BXF711" s="10" t="s">
        <v>223</v>
      </c>
      <c r="BXG711" s="10" t="s">
        <v>223</v>
      </c>
      <c r="BXH711" s="10" t="s">
        <v>223</v>
      </c>
      <c r="BXI711" s="10" t="s">
        <v>223</v>
      </c>
      <c r="BXJ711" s="10" t="s">
        <v>223</v>
      </c>
      <c r="BXK711" s="10" t="s">
        <v>223</v>
      </c>
      <c r="BXL711" s="10" t="s">
        <v>223</v>
      </c>
      <c r="BXM711" s="10" t="s">
        <v>223</v>
      </c>
      <c r="BXN711" s="10" t="s">
        <v>223</v>
      </c>
      <c r="BXO711" s="10" t="s">
        <v>223</v>
      </c>
      <c r="BXP711" s="10" t="s">
        <v>223</v>
      </c>
      <c r="BXQ711" s="10" t="s">
        <v>223</v>
      </c>
      <c r="BXR711" s="10" t="s">
        <v>223</v>
      </c>
      <c r="BXS711" s="10" t="s">
        <v>223</v>
      </c>
      <c r="BXT711" s="10" t="s">
        <v>223</v>
      </c>
      <c r="BXU711" s="10" t="s">
        <v>223</v>
      </c>
      <c r="BXV711" s="10" t="s">
        <v>223</v>
      </c>
      <c r="BXW711" s="10" t="s">
        <v>223</v>
      </c>
      <c r="BXX711" s="10" t="s">
        <v>223</v>
      </c>
      <c r="BXY711" s="10" t="s">
        <v>223</v>
      </c>
      <c r="BXZ711" s="10" t="s">
        <v>223</v>
      </c>
      <c r="BYA711" s="10" t="s">
        <v>223</v>
      </c>
      <c r="BYB711" s="10" t="s">
        <v>223</v>
      </c>
      <c r="BYC711" s="10" t="s">
        <v>223</v>
      </c>
      <c r="BYD711" s="10" t="s">
        <v>223</v>
      </c>
      <c r="BYE711" s="10" t="s">
        <v>223</v>
      </c>
      <c r="BYF711" s="10" t="s">
        <v>223</v>
      </c>
      <c r="BYG711" s="10" t="s">
        <v>223</v>
      </c>
      <c r="BYH711" s="10" t="s">
        <v>223</v>
      </c>
      <c r="BYI711" s="10" t="s">
        <v>223</v>
      </c>
      <c r="BYJ711" s="10" t="s">
        <v>223</v>
      </c>
      <c r="BYK711" s="10" t="s">
        <v>223</v>
      </c>
      <c r="BYL711" s="10" t="s">
        <v>223</v>
      </c>
      <c r="BYM711" s="10" t="s">
        <v>223</v>
      </c>
      <c r="BYN711" s="10" t="s">
        <v>223</v>
      </c>
      <c r="BYO711" s="10" t="s">
        <v>223</v>
      </c>
      <c r="BYP711" s="10" t="s">
        <v>223</v>
      </c>
      <c r="BYQ711" s="10" t="s">
        <v>223</v>
      </c>
      <c r="BYR711" s="10" t="s">
        <v>223</v>
      </c>
      <c r="BYS711" s="10" t="s">
        <v>223</v>
      </c>
      <c r="BYT711" s="10" t="s">
        <v>223</v>
      </c>
      <c r="BYU711" s="10" t="s">
        <v>223</v>
      </c>
      <c r="BYV711" s="10" t="s">
        <v>223</v>
      </c>
      <c r="BYW711" s="10" t="s">
        <v>223</v>
      </c>
      <c r="BYX711" s="10" t="s">
        <v>223</v>
      </c>
      <c r="BYY711" s="10" t="s">
        <v>223</v>
      </c>
      <c r="BYZ711" s="10" t="s">
        <v>223</v>
      </c>
      <c r="BZA711" s="10" t="s">
        <v>223</v>
      </c>
      <c r="BZB711" s="10" t="s">
        <v>223</v>
      </c>
      <c r="BZC711" s="10" t="s">
        <v>223</v>
      </c>
      <c r="BZD711" s="10" t="s">
        <v>223</v>
      </c>
      <c r="BZE711" s="10" t="s">
        <v>223</v>
      </c>
      <c r="BZF711" s="10" t="s">
        <v>223</v>
      </c>
      <c r="BZG711" s="10" t="s">
        <v>223</v>
      </c>
      <c r="BZH711" s="10" t="s">
        <v>223</v>
      </c>
      <c r="BZI711" s="10" t="s">
        <v>223</v>
      </c>
      <c r="BZJ711" s="10" t="s">
        <v>223</v>
      </c>
      <c r="BZK711" s="10" t="s">
        <v>223</v>
      </c>
      <c r="BZL711" s="10" t="s">
        <v>223</v>
      </c>
      <c r="BZM711" s="10" t="s">
        <v>223</v>
      </c>
      <c r="BZN711" s="10" t="s">
        <v>223</v>
      </c>
      <c r="BZO711" s="10" t="s">
        <v>223</v>
      </c>
      <c r="BZP711" s="10" t="s">
        <v>223</v>
      </c>
      <c r="BZQ711" s="10" t="s">
        <v>223</v>
      </c>
      <c r="BZR711" s="10" t="s">
        <v>223</v>
      </c>
      <c r="BZS711" s="10" t="s">
        <v>223</v>
      </c>
      <c r="BZT711" s="10" t="s">
        <v>223</v>
      </c>
      <c r="BZU711" s="10" t="s">
        <v>223</v>
      </c>
      <c r="BZV711" s="10" t="s">
        <v>223</v>
      </c>
      <c r="BZW711" s="10" t="s">
        <v>223</v>
      </c>
      <c r="BZX711" s="10" t="s">
        <v>223</v>
      </c>
      <c r="BZY711" s="10" t="s">
        <v>223</v>
      </c>
      <c r="BZZ711" s="10" t="s">
        <v>223</v>
      </c>
      <c r="CAA711" s="10" t="s">
        <v>223</v>
      </c>
      <c r="CAB711" s="10" t="s">
        <v>223</v>
      </c>
      <c r="CAC711" s="10" t="s">
        <v>223</v>
      </c>
      <c r="CAD711" s="10" t="s">
        <v>223</v>
      </c>
      <c r="CAE711" s="10" t="s">
        <v>223</v>
      </c>
      <c r="CAF711" s="10" t="s">
        <v>223</v>
      </c>
      <c r="CAG711" s="10" t="s">
        <v>223</v>
      </c>
      <c r="CAH711" s="10" t="s">
        <v>223</v>
      </c>
      <c r="CAI711" s="10" t="s">
        <v>223</v>
      </c>
      <c r="CAJ711" s="10" t="s">
        <v>223</v>
      </c>
      <c r="CAK711" s="10" t="s">
        <v>223</v>
      </c>
      <c r="CAL711" s="10" t="s">
        <v>223</v>
      </c>
      <c r="CAM711" s="10" t="s">
        <v>223</v>
      </c>
      <c r="CAN711" s="10" t="s">
        <v>223</v>
      </c>
      <c r="CAO711" s="10" t="s">
        <v>223</v>
      </c>
      <c r="CAP711" s="10" t="s">
        <v>223</v>
      </c>
      <c r="CAQ711" s="10" t="s">
        <v>223</v>
      </c>
      <c r="CAR711" s="10" t="s">
        <v>223</v>
      </c>
      <c r="CAS711" s="10" t="s">
        <v>223</v>
      </c>
      <c r="CAT711" s="10" t="s">
        <v>223</v>
      </c>
      <c r="CAU711" s="10" t="s">
        <v>223</v>
      </c>
      <c r="CAV711" s="10" t="s">
        <v>223</v>
      </c>
      <c r="CAW711" s="10" t="s">
        <v>223</v>
      </c>
      <c r="CAX711" s="10" t="s">
        <v>223</v>
      </c>
      <c r="CAY711" s="10" t="s">
        <v>223</v>
      </c>
      <c r="CAZ711" s="10" t="s">
        <v>223</v>
      </c>
      <c r="CBA711" s="10" t="s">
        <v>223</v>
      </c>
      <c r="CBB711" s="10" t="s">
        <v>223</v>
      </c>
      <c r="CBC711" s="10" t="s">
        <v>223</v>
      </c>
      <c r="CBD711" s="10" t="s">
        <v>223</v>
      </c>
      <c r="CBE711" s="10" t="s">
        <v>223</v>
      </c>
      <c r="CBF711" s="10" t="s">
        <v>223</v>
      </c>
      <c r="CBG711" s="10" t="s">
        <v>223</v>
      </c>
      <c r="CBH711" s="10" t="s">
        <v>223</v>
      </c>
      <c r="CBI711" s="10" t="s">
        <v>223</v>
      </c>
      <c r="CBJ711" s="10" t="s">
        <v>223</v>
      </c>
      <c r="CBK711" s="10" t="s">
        <v>223</v>
      </c>
      <c r="CBL711" s="10" t="s">
        <v>223</v>
      </c>
      <c r="CBM711" s="10" t="s">
        <v>223</v>
      </c>
      <c r="CBN711" s="10" t="s">
        <v>223</v>
      </c>
      <c r="CBO711" s="10" t="s">
        <v>223</v>
      </c>
      <c r="CBP711" s="10" t="s">
        <v>223</v>
      </c>
      <c r="CBQ711" s="10" t="s">
        <v>223</v>
      </c>
      <c r="CBR711" s="10" t="s">
        <v>223</v>
      </c>
      <c r="CBS711" s="10" t="s">
        <v>223</v>
      </c>
      <c r="CBT711" s="10" t="s">
        <v>223</v>
      </c>
      <c r="CBU711" s="10" t="s">
        <v>223</v>
      </c>
      <c r="CBV711" s="10" t="s">
        <v>223</v>
      </c>
      <c r="CBW711" s="10" t="s">
        <v>223</v>
      </c>
      <c r="CBX711" s="10" t="s">
        <v>223</v>
      </c>
      <c r="CBY711" s="10" t="s">
        <v>223</v>
      </c>
      <c r="CBZ711" s="10" t="s">
        <v>223</v>
      </c>
      <c r="CCA711" s="10" t="s">
        <v>223</v>
      </c>
      <c r="CCB711" s="10" t="s">
        <v>223</v>
      </c>
      <c r="CCC711" s="10" t="s">
        <v>223</v>
      </c>
      <c r="CCD711" s="10" t="s">
        <v>223</v>
      </c>
      <c r="CCE711" s="10" t="s">
        <v>223</v>
      </c>
      <c r="CCF711" s="10" t="s">
        <v>223</v>
      </c>
      <c r="CCG711" s="10" t="s">
        <v>223</v>
      </c>
      <c r="CCH711" s="10" t="s">
        <v>223</v>
      </c>
      <c r="CCI711" s="10" t="s">
        <v>223</v>
      </c>
      <c r="CCJ711" s="10" t="s">
        <v>223</v>
      </c>
      <c r="CCK711" s="10" t="s">
        <v>223</v>
      </c>
      <c r="CCL711" s="10" t="s">
        <v>223</v>
      </c>
      <c r="CCM711" s="10" t="s">
        <v>223</v>
      </c>
      <c r="CCN711" s="10" t="s">
        <v>223</v>
      </c>
      <c r="CCO711" s="10" t="s">
        <v>223</v>
      </c>
      <c r="CCP711" s="10" t="s">
        <v>223</v>
      </c>
      <c r="CCQ711" s="10" t="s">
        <v>223</v>
      </c>
      <c r="CCR711" s="10" t="s">
        <v>223</v>
      </c>
      <c r="CCS711" s="10" t="s">
        <v>223</v>
      </c>
      <c r="CCT711" s="10" t="s">
        <v>223</v>
      </c>
      <c r="CCU711" s="10" t="s">
        <v>223</v>
      </c>
      <c r="CCV711" s="10" t="s">
        <v>223</v>
      </c>
      <c r="CCW711" s="10" t="s">
        <v>223</v>
      </c>
      <c r="CCX711" s="10" t="s">
        <v>223</v>
      </c>
      <c r="CCY711" s="10" t="s">
        <v>223</v>
      </c>
      <c r="CCZ711" s="10" t="s">
        <v>223</v>
      </c>
      <c r="CDA711" s="10" t="s">
        <v>223</v>
      </c>
      <c r="CDB711" s="10" t="s">
        <v>223</v>
      </c>
      <c r="CDC711" s="10" t="s">
        <v>223</v>
      </c>
      <c r="CDD711" s="10" t="s">
        <v>223</v>
      </c>
      <c r="CDE711" s="10" t="s">
        <v>223</v>
      </c>
      <c r="CDF711" s="10" t="s">
        <v>223</v>
      </c>
      <c r="CDG711" s="10" t="s">
        <v>223</v>
      </c>
      <c r="CDH711" s="10" t="s">
        <v>223</v>
      </c>
      <c r="CDI711" s="10" t="s">
        <v>223</v>
      </c>
      <c r="CDJ711" s="10" t="s">
        <v>223</v>
      </c>
      <c r="CDK711" s="10" t="s">
        <v>223</v>
      </c>
      <c r="CDL711" s="10" t="s">
        <v>223</v>
      </c>
      <c r="CDM711" s="10" t="s">
        <v>223</v>
      </c>
      <c r="CDN711" s="10" t="s">
        <v>223</v>
      </c>
      <c r="CDO711" s="10" t="s">
        <v>223</v>
      </c>
      <c r="CDP711" s="10" t="s">
        <v>223</v>
      </c>
      <c r="CDQ711" s="10" t="s">
        <v>223</v>
      </c>
      <c r="CDR711" s="10" t="s">
        <v>223</v>
      </c>
      <c r="CDS711" s="10" t="s">
        <v>223</v>
      </c>
      <c r="CDT711" s="10" t="s">
        <v>223</v>
      </c>
      <c r="CDU711" s="10" t="s">
        <v>223</v>
      </c>
      <c r="CDV711" s="10" t="s">
        <v>223</v>
      </c>
      <c r="CDW711" s="10" t="s">
        <v>223</v>
      </c>
      <c r="CDX711" s="10" t="s">
        <v>223</v>
      </c>
      <c r="CDY711" s="10" t="s">
        <v>223</v>
      </c>
      <c r="CDZ711" s="10" t="s">
        <v>223</v>
      </c>
      <c r="CEA711" s="10" t="s">
        <v>223</v>
      </c>
      <c r="CEB711" s="10" t="s">
        <v>223</v>
      </c>
      <c r="CEC711" s="10" t="s">
        <v>223</v>
      </c>
      <c r="CED711" s="10" t="s">
        <v>223</v>
      </c>
      <c r="CEE711" s="10" t="s">
        <v>223</v>
      </c>
      <c r="CEF711" s="10" t="s">
        <v>223</v>
      </c>
      <c r="CEG711" s="10" t="s">
        <v>223</v>
      </c>
      <c r="CEH711" s="10" t="s">
        <v>223</v>
      </c>
      <c r="CEI711" s="10" t="s">
        <v>223</v>
      </c>
      <c r="CEJ711" s="10" t="s">
        <v>223</v>
      </c>
      <c r="CEK711" s="10" t="s">
        <v>223</v>
      </c>
      <c r="CEL711" s="10" t="s">
        <v>223</v>
      </c>
      <c r="CEM711" s="10" t="s">
        <v>223</v>
      </c>
      <c r="CEN711" s="10" t="s">
        <v>223</v>
      </c>
      <c r="CEO711" s="10" t="s">
        <v>223</v>
      </c>
      <c r="CEP711" s="10" t="s">
        <v>223</v>
      </c>
      <c r="CEQ711" s="10" t="s">
        <v>223</v>
      </c>
      <c r="CER711" s="10" t="s">
        <v>223</v>
      </c>
      <c r="CES711" s="10" t="s">
        <v>223</v>
      </c>
      <c r="CET711" s="10" t="s">
        <v>223</v>
      </c>
      <c r="CEU711" s="10" t="s">
        <v>223</v>
      </c>
      <c r="CEV711" s="10" t="s">
        <v>223</v>
      </c>
      <c r="CEW711" s="10" t="s">
        <v>223</v>
      </c>
      <c r="CEX711" s="10" t="s">
        <v>223</v>
      </c>
      <c r="CEY711" s="10" t="s">
        <v>223</v>
      </c>
      <c r="CEZ711" s="10" t="s">
        <v>223</v>
      </c>
      <c r="CFA711" s="10" t="s">
        <v>223</v>
      </c>
      <c r="CFB711" s="10" t="s">
        <v>223</v>
      </c>
      <c r="CFC711" s="10" t="s">
        <v>223</v>
      </c>
      <c r="CFD711" s="10" t="s">
        <v>223</v>
      </c>
      <c r="CFE711" s="10" t="s">
        <v>223</v>
      </c>
      <c r="CFF711" s="10" t="s">
        <v>223</v>
      </c>
      <c r="CFG711" s="10" t="s">
        <v>223</v>
      </c>
      <c r="CFH711" s="10" t="s">
        <v>223</v>
      </c>
      <c r="CFI711" s="10" t="s">
        <v>223</v>
      </c>
      <c r="CFJ711" s="10" t="s">
        <v>223</v>
      </c>
      <c r="CFK711" s="10" t="s">
        <v>223</v>
      </c>
      <c r="CFL711" s="10" t="s">
        <v>223</v>
      </c>
      <c r="CFM711" s="10" t="s">
        <v>223</v>
      </c>
      <c r="CFN711" s="10" t="s">
        <v>223</v>
      </c>
      <c r="CFO711" s="10" t="s">
        <v>223</v>
      </c>
      <c r="CFP711" s="10" t="s">
        <v>223</v>
      </c>
      <c r="CFQ711" s="10" t="s">
        <v>223</v>
      </c>
      <c r="CFR711" s="10" t="s">
        <v>223</v>
      </c>
      <c r="CFS711" s="10" t="s">
        <v>223</v>
      </c>
      <c r="CFT711" s="10" t="s">
        <v>223</v>
      </c>
      <c r="CFU711" s="10" t="s">
        <v>223</v>
      </c>
      <c r="CFV711" s="10" t="s">
        <v>223</v>
      </c>
      <c r="CFW711" s="10" t="s">
        <v>223</v>
      </c>
      <c r="CFX711" s="10" t="s">
        <v>223</v>
      </c>
      <c r="CFY711" s="10" t="s">
        <v>223</v>
      </c>
      <c r="CFZ711" s="10" t="s">
        <v>223</v>
      </c>
      <c r="CGA711" s="10" t="s">
        <v>223</v>
      </c>
      <c r="CGB711" s="10" t="s">
        <v>223</v>
      </c>
      <c r="CGC711" s="10" t="s">
        <v>223</v>
      </c>
      <c r="CGD711" s="10" t="s">
        <v>223</v>
      </c>
      <c r="CGE711" s="10" t="s">
        <v>223</v>
      </c>
      <c r="CGF711" s="10" t="s">
        <v>223</v>
      </c>
      <c r="CGG711" s="10" t="s">
        <v>223</v>
      </c>
      <c r="CGH711" s="10" t="s">
        <v>223</v>
      </c>
      <c r="CGI711" s="10" t="s">
        <v>223</v>
      </c>
      <c r="CGJ711" s="10" t="s">
        <v>223</v>
      </c>
      <c r="CGK711" s="10" t="s">
        <v>223</v>
      </c>
      <c r="CGL711" s="10" t="s">
        <v>223</v>
      </c>
      <c r="CGM711" s="10" t="s">
        <v>223</v>
      </c>
      <c r="CGN711" s="10" t="s">
        <v>223</v>
      </c>
      <c r="CGO711" s="10" t="s">
        <v>223</v>
      </c>
      <c r="CGP711" s="10" t="s">
        <v>223</v>
      </c>
      <c r="CGQ711" s="10" t="s">
        <v>223</v>
      </c>
      <c r="CGR711" s="10" t="s">
        <v>223</v>
      </c>
      <c r="CGS711" s="10" t="s">
        <v>223</v>
      </c>
      <c r="CGT711" s="10" t="s">
        <v>223</v>
      </c>
      <c r="CGU711" s="10" t="s">
        <v>223</v>
      </c>
      <c r="CGV711" s="10" t="s">
        <v>223</v>
      </c>
      <c r="CGW711" s="10" t="s">
        <v>223</v>
      </c>
      <c r="CGX711" s="10" t="s">
        <v>223</v>
      </c>
      <c r="CGY711" s="10" t="s">
        <v>223</v>
      </c>
      <c r="CGZ711" s="10" t="s">
        <v>223</v>
      </c>
      <c r="CHA711" s="10" t="s">
        <v>223</v>
      </c>
      <c r="CHB711" s="10" t="s">
        <v>223</v>
      </c>
      <c r="CHC711" s="10" t="s">
        <v>223</v>
      </c>
      <c r="CHD711" s="10" t="s">
        <v>223</v>
      </c>
      <c r="CHE711" s="10" t="s">
        <v>223</v>
      </c>
      <c r="CHF711" s="10" t="s">
        <v>223</v>
      </c>
      <c r="CHG711" s="10" t="s">
        <v>223</v>
      </c>
      <c r="CHH711" s="10" t="s">
        <v>223</v>
      </c>
      <c r="CHI711" s="10" t="s">
        <v>223</v>
      </c>
      <c r="CHJ711" s="10" t="s">
        <v>223</v>
      </c>
      <c r="CHK711" s="10" t="s">
        <v>223</v>
      </c>
      <c r="CHL711" s="10" t="s">
        <v>223</v>
      </c>
      <c r="CHM711" s="10" t="s">
        <v>223</v>
      </c>
      <c r="CHN711" s="10" t="s">
        <v>223</v>
      </c>
      <c r="CHO711" s="10" t="s">
        <v>223</v>
      </c>
      <c r="CHP711" s="10" t="s">
        <v>223</v>
      </c>
      <c r="CHQ711" s="10" t="s">
        <v>223</v>
      </c>
      <c r="CHR711" s="10" t="s">
        <v>223</v>
      </c>
      <c r="CHS711" s="10" t="s">
        <v>223</v>
      </c>
      <c r="CHT711" s="10" t="s">
        <v>223</v>
      </c>
      <c r="CHU711" s="10" t="s">
        <v>223</v>
      </c>
      <c r="CHV711" s="10" t="s">
        <v>223</v>
      </c>
      <c r="CHW711" s="10" t="s">
        <v>223</v>
      </c>
      <c r="CHX711" s="10" t="s">
        <v>223</v>
      </c>
      <c r="CHY711" s="10" t="s">
        <v>223</v>
      </c>
      <c r="CHZ711" s="10" t="s">
        <v>223</v>
      </c>
      <c r="CIA711" s="10" t="s">
        <v>223</v>
      </c>
      <c r="CIB711" s="10" t="s">
        <v>223</v>
      </c>
      <c r="CIC711" s="10" t="s">
        <v>223</v>
      </c>
      <c r="CID711" s="10" t="s">
        <v>223</v>
      </c>
      <c r="CIE711" s="10" t="s">
        <v>223</v>
      </c>
      <c r="CIF711" s="10" t="s">
        <v>223</v>
      </c>
      <c r="CIG711" s="10" t="s">
        <v>223</v>
      </c>
      <c r="CIH711" s="10" t="s">
        <v>223</v>
      </c>
      <c r="CII711" s="10" t="s">
        <v>223</v>
      </c>
      <c r="CIJ711" s="10" t="s">
        <v>223</v>
      </c>
      <c r="CIK711" s="10" t="s">
        <v>223</v>
      </c>
      <c r="CIL711" s="10" t="s">
        <v>223</v>
      </c>
      <c r="CIM711" s="10" t="s">
        <v>223</v>
      </c>
      <c r="CIN711" s="10" t="s">
        <v>223</v>
      </c>
      <c r="CIO711" s="10" t="s">
        <v>223</v>
      </c>
      <c r="CIP711" s="10" t="s">
        <v>223</v>
      </c>
      <c r="CIQ711" s="10" t="s">
        <v>223</v>
      </c>
      <c r="CIR711" s="10" t="s">
        <v>223</v>
      </c>
      <c r="CIS711" s="10" t="s">
        <v>223</v>
      </c>
      <c r="CIT711" s="10" t="s">
        <v>223</v>
      </c>
      <c r="CIU711" s="10" t="s">
        <v>223</v>
      </c>
      <c r="CIV711" s="10" t="s">
        <v>223</v>
      </c>
      <c r="CIW711" s="10" t="s">
        <v>223</v>
      </c>
      <c r="CIX711" s="10" t="s">
        <v>223</v>
      </c>
      <c r="CIY711" s="10" t="s">
        <v>223</v>
      </c>
      <c r="CIZ711" s="10" t="s">
        <v>223</v>
      </c>
      <c r="CJA711" s="10" t="s">
        <v>223</v>
      </c>
      <c r="CJB711" s="10" t="s">
        <v>223</v>
      </c>
      <c r="CJC711" s="10" t="s">
        <v>223</v>
      </c>
      <c r="CJD711" s="10" t="s">
        <v>223</v>
      </c>
      <c r="CJE711" s="10" t="s">
        <v>223</v>
      </c>
      <c r="CJF711" s="10" t="s">
        <v>223</v>
      </c>
      <c r="CJG711" s="10" t="s">
        <v>223</v>
      </c>
      <c r="CJH711" s="10" t="s">
        <v>223</v>
      </c>
      <c r="CJI711" s="10" t="s">
        <v>223</v>
      </c>
      <c r="CJJ711" s="10" t="s">
        <v>223</v>
      </c>
      <c r="CJK711" s="10" t="s">
        <v>223</v>
      </c>
      <c r="CJL711" s="10" t="s">
        <v>223</v>
      </c>
      <c r="CJM711" s="10" t="s">
        <v>223</v>
      </c>
      <c r="CJN711" s="10" t="s">
        <v>223</v>
      </c>
      <c r="CJO711" s="10" t="s">
        <v>223</v>
      </c>
      <c r="CJP711" s="10" t="s">
        <v>223</v>
      </c>
      <c r="CJQ711" s="10" t="s">
        <v>223</v>
      </c>
      <c r="CJR711" s="10" t="s">
        <v>223</v>
      </c>
      <c r="CJS711" s="10" t="s">
        <v>223</v>
      </c>
      <c r="CJT711" s="10" t="s">
        <v>223</v>
      </c>
      <c r="CJU711" s="10" t="s">
        <v>223</v>
      </c>
      <c r="CJV711" s="10" t="s">
        <v>223</v>
      </c>
      <c r="CJW711" s="10" t="s">
        <v>223</v>
      </c>
      <c r="CJX711" s="10" t="s">
        <v>223</v>
      </c>
      <c r="CJY711" s="10" t="s">
        <v>223</v>
      </c>
      <c r="CJZ711" s="10" t="s">
        <v>223</v>
      </c>
      <c r="CKA711" s="10" t="s">
        <v>223</v>
      </c>
      <c r="CKB711" s="10" t="s">
        <v>223</v>
      </c>
      <c r="CKC711" s="10" t="s">
        <v>223</v>
      </c>
      <c r="CKD711" s="10" t="s">
        <v>223</v>
      </c>
      <c r="CKE711" s="10" t="s">
        <v>223</v>
      </c>
      <c r="CKF711" s="10" t="s">
        <v>223</v>
      </c>
      <c r="CKG711" s="10" t="s">
        <v>223</v>
      </c>
      <c r="CKH711" s="10" t="s">
        <v>223</v>
      </c>
      <c r="CKI711" s="10" t="s">
        <v>223</v>
      </c>
      <c r="CKJ711" s="10" t="s">
        <v>223</v>
      </c>
      <c r="CKK711" s="10" t="s">
        <v>223</v>
      </c>
      <c r="CKL711" s="10" t="s">
        <v>223</v>
      </c>
      <c r="CKM711" s="10" t="s">
        <v>223</v>
      </c>
      <c r="CKN711" s="10" t="s">
        <v>223</v>
      </c>
      <c r="CKO711" s="10" t="s">
        <v>223</v>
      </c>
      <c r="CKP711" s="10" t="s">
        <v>223</v>
      </c>
      <c r="CKQ711" s="10" t="s">
        <v>223</v>
      </c>
      <c r="CKR711" s="10" t="s">
        <v>223</v>
      </c>
      <c r="CKS711" s="10" t="s">
        <v>223</v>
      </c>
      <c r="CKT711" s="10" t="s">
        <v>223</v>
      </c>
      <c r="CKU711" s="10" t="s">
        <v>223</v>
      </c>
      <c r="CKV711" s="10" t="s">
        <v>223</v>
      </c>
      <c r="CKW711" s="10" t="s">
        <v>223</v>
      </c>
      <c r="CKX711" s="10" t="s">
        <v>223</v>
      </c>
      <c r="CKY711" s="10" t="s">
        <v>223</v>
      </c>
      <c r="CKZ711" s="10" t="s">
        <v>223</v>
      </c>
      <c r="CLA711" s="10" t="s">
        <v>223</v>
      </c>
      <c r="CLB711" s="10" t="s">
        <v>223</v>
      </c>
      <c r="CLC711" s="10" t="s">
        <v>223</v>
      </c>
      <c r="CLD711" s="10" t="s">
        <v>223</v>
      </c>
      <c r="CLE711" s="10" t="s">
        <v>223</v>
      </c>
      <c r="CLF711" s="10" t="s">
        <v>223</v>
      </c>
      <c r="CLG711" s="10" t="s">
        <v>223</v>
      </c>
      <c r="CLH711" s="10" t="s">
        <v>223</v>
      </c>
      <c r="CLI711" s="10" t="s">
        <v>223</v>
      </c>
      <c r="CLJ711" s="10" t="s">
        <v>223</v>
      </c>
      <c r="CLK711" s="10" t="s">
        <v>223</v>
      </c>
      <c r="CLL711" s="10" t="s">
        <v>223</v>
      </c>
      <c r="CLM711" s="10" t="s">
        <v>223</v>
      </c>
      <c r="CLN711" s="10" t="s">
        <v>223</v>
      </c>
      <c r="CLO711" s="10" t="s">
        <v>223</v>
      </c>
      <c r="CLP711" s="10" t="s">
        <v>223</v>
      </c>
      <c r="CLQ711" s="10" t="s">
        <v>223</v>
      </c>
      <c r="CLR711" s="10" t="s">
        <v>223</v>
      </c>
      <c r="CLS711" s="10" t="s">
        <v>223</v>
      </c>
      <c r="CLT711" s="10" t="s">
        <v>223</v>
      </c>
      <c r="CLU711" s="10" t="s">
        <v>223</v>
      </c>
      <c r="CLV711" s="10" t="s">
        <v>223</v>
      </c>
      <c r="CLW711" s="10" t="s">
        <v>223</v>
      </c>
      <c r="CLX711" s="10" t="s">
        <v>223</v>
      </c>
      <c r="CLY711" s="10" t="s">
        <v>223</v>
      </c>
      <c r="CLZ711" s="10" t="s">
        <v>223</v>
      </c>
      <c r="CMA711" s="10" t="s">
        <v>223</v>
      </c>
      <c r="CMB711" s="10" t="s">
        <v>223</v>
      </c>
      <c r="CMC711" s="10" t="s">
        <v>223</v>
      </c>
      <c r="CMD711" s="10" t="s">
        <v>223</v>
      </c>
      <c r="CME711" s="10" t="s">
        <v>223</v>
      </c>
      <c r="CMF711" s="10" t="s">
        <v>223</v>
      </c>
      <c r="CMG711" s="10" t="s">
        <v>223</v>
      </c>
      <c r="CMH711" s="10" t="s">
        <v>223</v>
      </c>
      <c r="CMI711" s="10" t="s">
        <v>223</v>
      </c>
      <c r="CMJ711" s="10" t="s">
        <v>223</v>
      </c>
      <c r="CMK711" s="10" t="s">
        <v>223</v>
      </c>
      <c r="CML711" s="10" t="s">
        <v>223</v>
      </c>
      <c r="CMM711" s="10" t="s">
        <v>223</v>
      </c>
      <c r="CMN711" s="10" t="s">
        <v>223</v>
      </c>
      <c r="CMO711" s="10" t="s">
        <v>223</v>
      </c>
      <c r="CMP711" s="10" t="s">
        <v>223</v>
      </c>
      <c r="CMQ711" s="10" t="s">
        <v>223</v>
      </c>
      <c r="CMR711" s="10" t="s">
        <v>223</v>
      </c>
      <c r="CMS711" s="10" t="s">
        <v>223</v>
      </c>
      <c r="CMT711" s="10" t="s">
        <v>223</v>
      </c>
      <c r="CMU711" s="10" t="s">
        <v>223</v>
      </c>
      <c r="CMV711" s="10" t="s">
        <v>223</v>
      </c>
      <c r="CMW711" s="10" t="s">
        <v>223</v>
      </c>
      <c r="CMX711" s="10" t="s">
        <v>223</v>
      </c>
      <c r="CMY711" s="10" t="s">
        <v>223</v>
      </c>
      <c r="CMZ711" s="10" t="s">
        <v>223</v>
      </c>
      <c r="CNA711" s="10" t="s">
        <v>223</v>
      </c>
      <c r="CNB711" s="10" t="s">
        <v>223</v>
      </c>
      <c r="CNC711" s="10" t="s">
        <v>223</v>
      </c>
      <c r="CND711" s="10" t="s">
        <v>223</v>
      </c>
      <c r="CNE711" s="10" t="s">
        <v>223</v>
      </c>
      <c r="CNF711" s="10" t="s">
        <v>223</v>
      </c>
      <c r="CNG711" s="10" t="s">
        <v>223</v>
      </c>
      <c r="CNH711" s="10" t="s">
        <v>223</v>
      </c>
      <c r="CNI711" s="10" t="s">
        <v>223</v>
      </c>
      <c r="CNJ711" s="10" t="s">
        <v>223</v>
      </c>
      <c r="CNK711" s="10" t="s">
        <v>223</v>
      </c>
      <c r="CNL711" s="10" t="s">
        <v>223</v>
      </c>
      <c r="CNM711" s="10" t="s">
        <v>223</v>
      </c>
      <c r="CNN711" s="10" t="s">
        <v>223</v>
      </c>
      <c r="CNO711" s="10" t="s">
        <v>223</v>
      </c>
      <c r="CNP711" s="10" t="s">
        <v>223</v>
      </c>
      <c r="CNQ711" s="10" t="s">
        <v>223</v>
      </c>
      <c r="CNR711" s="10" t="s">
        <v>223</v>
      </c>
      <c r="CNS711" s="10" t="s">
        <v>223</v>
      </c>
      <c r="CNT711" s="10" t="s">
        <v>223</v>
      </c>
      <c r="CNU711" s="10" t="s">
        <v>223</v>
      </c>
      <c r="CNV711" s="10" t="s">
        <v>223</v>
      </c>
      <c r="CNW711" s="10" t="s">
        <v>223</v>
      </c>
      <c r="CNX711" s="10" t="s">
        <v>223</v>
      </c>
      <c r="CNY711" s="10" t="s">
        <v>223</v>
      </c>
      <c r="CNZ711" s="10" t="s">
        <v>223</v>
      </c>
      <c r="COA711" s="10" t="s">
        <v>223</v>
      </c>
      <c r="COB711" s="10" t="s">
        <v>223</v>
      </c>
      <c r="COC711" s="10" t="s">
        <v>223</v>
      </c>
      <c r="COD711" s="10" t="s">
        <v>223</v>
      </c>
      <c r="COE711" s="10" t="s">
        <v>223</v>
      </c>
      <c r="COF711" s="10" t="s">
        <v>223</v>
      </c>
      <c r="COG711" s="10" t="s">
        <v>223</v>
      </c>
      <c r="COH711" s="10" t="s">
        <v>223</v>
      </c>
      <c r="COI711" s="10" t="s">
        <v>223</v>
      </c>
      <c r="COJ711" s="10" t="s">
        <v>223</v>
      </c>
      <c r="COK711" s="10" t="s">
        <v>223</v>
      </c>
      <c r="COL711" s="10" t="s">
        <v>223</v>
      </c>
      <c r="COM711" s="10" t="s">
        <v>223</v>
      </c>
      <c r="CON711" s="10" t="s">
        <v>223</v>
      </c>
      <c r="COO711" s="10" t="s">
        <v>223</v>
      </c>
      <c r="COP711" s="10" t="s">
        <v>223</v>
      </c>
      <c r="COQ711" s="10" t="s">
        <v>223</v>
      </c>
      <c r="COR711" s="10" t="s">
        <v>223</v>
      </c>
      <c r="COS711" s="10" t="s">
        <v>223</v>
      </c>
      <c r="COT711" s="10" t="s">
        <v>223</v>
      </c>
      <c r="COU711" s="10" t="s">
        <v>223</v>
      </c>
      <c r="COV711" s="10" t="s">
        <v>223</v>
      </c>
      <c r="COW711" s="10" t="s">
        <v>223</v>
      </c>
      <c r="COX711" s="10" t="s">
        <v>223</v>
      </c>
      <c r="COY711" s="10" t="s">
        <v>223</v>
      </c>
      <c r="COZ711" s="10" t="s">
        <v>223</v>
      </c>
      <c r="CPA711" s="10" t="s">
        <v>223</v>
      </c>
      <c r="CPB711" s="10" t="s">
        <v>223</v>
      </c>
      <c r="CPC711" s="10" t="s">
        <v>223</v>
      </c>
      <c r="CPD711" s="10" t="s">
        <v>223</v>
      </c>
      <c r="CPE711" s="10" t="s">
        <v>223</v>
      </c>
      <c r="CPF711" s="10" t="s">
        <v>223</v>
      </c>
      <c r="CPG711" s="10" t="s">
        <v>223</v>
      </c>
      <c r="CPH711" s="10" t="s">
        <v>223</v>
      </c>
      <c r="CPI711" s="10" t="s">
        <v>223</v>
      </c>
      <c r="CPJ711" s="10" t="s">
        <v>223</v>
      </c>
      <c r="CPK711" s="10" t="s">
        <v>223</v>
      </c>
      <c r="CPL711" s="10" t="s">
        <v>223</v>
      </c>
      <c r="CPM711" s="10" t="s">
        <v>223</v>
      </c>
      <c r="CPN711" s="10" t="s">
        <v>223</v>
      </c>
      <c r="CPO711" s="10" t="s">
        <v>223</v>
      </c>
      <c r="CPP711" s="10" t="s">
        <v>223</v>
      </c>
      <c r="CPQ711" s="10" t="s">
        <v>223</v>
      </c>
      <c r="CPR711" s="10" t="s">
        <v>223</v>
      </c>
      <c r="CPS711" s="10" t="s">
        <v>223</v>
      </c>
      <c r="CPT711" s="10" t="s">
        <v>223</v>
      </c>
      <c r="CPU711" s="10" t="s">
        <v>223</v>
      </c>
      <c r="CPV711" s="10" t="s">
        <v>223</v>
      </c>
      <c r="CPW711" s="10" t="s">
        <v>223</v>
      </c>
      <c r="CPX711" s="10" t="s">
        <v>223</v>
      </c>
      <c r="CPY711" s="10" t="s">
        <v>223</v>
      </c>
      <c r="CPZ711" s="10" t="s">
        <v>223</v>
      </c>
      <c r="CQA711" s="10" t="s">
        <v>223</v>
      </c>
      <c r="CQB711" s="10" t="s">
        <v>223</v>
      </c>
      <c r="CQC711" s="10" t="s">
        <v>223</v>
      </c>
      <c r="CQD711" s="10" t="s">
        <v>223</v>
      </c>
      <c r="CQE711" s="10" t="s">
        <v>223</v>
      </c>
      <c r="CQF711" s="10" t="s">
        <v>223</v>
      </c>
      <c r="CQG711" s="10" t="s">
        <v>223</v>
      </c>
      <c r="CQH711" s="10" t="s">
        <v>223</v>
      </c>
      <c r="CQI711" s="10" t="s">
        <v>223</v>
      </c>
      <c r="CQJ711" s="10" t="s">
        <v>223</v>
      </c>
      <c r="CQK711" s="10" t="s">
        <v>223</v>
      </c>
      <c r="CQL711" s="10" t="s">
        <v>223</v>
      </c>
      <c r="CQM711" s="10" t="s">
        <v>223</v>
      </c>
      <c r="CQN711" s="10" t="s">
        <v>223</v>
      </c>
      <c r="CQO711" s="10" t="s">
        <v>223</v>
      </c>
      <c r="CQP711" s="10" t="s">
        <v>223</v>
      </c>
      <c r="CQQ711" s="10" t="s">
        <v>223</v>
      </c>
      <c r="CQR711" s="10" t="s">
        <v>223</v>
      </c>
      <c r="CQS711" s="10" t="s">
        <v>223</v>
      </c>
      <c r="CQT711" s="10" t="s">
        <v>223</v>
      </c>
      <c r="CQU711" s="10" t="s">
        <v>223</v>
      </c>
      <c r="CQV711" s="10" t="s">
        <v>223</v>
      </c>
      <c r="CQW711" s="10" t="s">
        <v>223</v>
      </c>
      <c r="CQX711" s="10" t="s">
        <v>223</v>
      </c>
      <c r="CQY711" s="10" t="s">
        <v>223</v>
      </c>
      <c r="CQZ711" s="10" t="s">
        <v>223</v>
      </c>
      <c r="CRA711" s="10" t="s">
        <v>223</v>
      </c>
      <c r="CRB711" s="10" t="s">
        <v>223</v>
      </c>
      <c r="CRC711" s="10" t="s">
        <v>223</v>
      </c>
      <c r="CRD711" s="10" t="s">
        <v>223</v>
      </c>
      <c r="CRE711" s="10" t="s">
        <v>223</v>
      </c>
      <c r="CRF711" s="10" t="s">
        <v>223</v>
      </c>
      <c r="CRG711" s="10" t="s">
        <v>223</v>
      </c>
      <c r="CRH711" s="10" t="s">
        <v>223</v>
      </c>
      <c r="CRI711" s="10" t="s">
        <v>223</v>
      </c>
      <c r="CRJ711" s="10" t="s">
        <v>223</v>
      </c>
      <c r="CRK711" s="10" t="s">
        <v>223</v>
      </c>
      <c r="CRL711" s="10" t="s">
        <v>223</v>
      </c>
      <c r="CRM711" s="10" t="s">
        <v>223</v>
      </c>
      <c r="CRN711" s="10" t="s">
        <v>223</v>
      </c>
      <c r="CRO711" s="10" t="s">
        <v>223</v>
      </c>
      <c r="CRP711" s="10" t="s">
        <v>223</v>
      </c>
      <c r="CRQ711" s="10" t="s">
        <v>223</v>
      </c>
      <c r="CRR711" s="10" t="s">
        <v>223</v>
      </c>
      <c r="CRS711" s="10" t="s">
        <v>223</v>
      </c>
      <c r="CRT711" s="10" t="s">
        <v>223</v>
      </c>
      <c r="CRU711" s="10" t="s">
        <v>223</v>
      </c>
      <c r="CRV711" s="10" t="s">
        <v>223</v>
      </c>
      <c r="CRW711" s="10" t="s">
        <v>223</v>
      </c>
      <c r="CRX711" s="10" t="s">
        <v>223</v>
      </c>
      <c r="CRY711" s="10" t="s">
        <v>223</v>
      </c>
      <c r="CRZ711" s="10" t="s">
        <v>223</v>
      </c>
      <c r="CSA711" s="10" t="s">
        <v>223</v>
      </c>
      <c r="CSB711" s="10" t="s">
        <v>223</v>
      </c>
      <c r="CSC711" s="10" t="s">
        <v>223</v>
      </c>
      <c r="CSD711" s="10" t="s">
        <v>223</v>
      </c>
      <c r="CSE711" s="10" t="s">
        <v>223</v>
      </c>
      <c r="CSF711" s="10" t="s">
        <v>223</v>
      </c>
      <c r="CSG711" s="10" t="s">
        <v>223</v>
      </c>
      <c r="CSH711" s="10" t="s">
        <v>223</v>
      </c>
      <c r="CSI711" s="10" t="s">
        <v>223</v>
      </c>
      <c r="CSJ711" s="10" t="s">
        <v>223</v>
      </c>
      <c r="CSK711" s="10" t="s">
        <v>223</v>
      </c>
      <c r="CSL711" s="10" t="s">
        <v>223</v>
      </c>
      <c r="CSM711" s="10" t="s">
        <v>223</v>
      </c>
      <c r="CSN711" s="10" t="s">
        <v>223</v>
      </c>
      <c r="CSO711" s="10" t="s">
        <v>223</v>
      </c>
      <c r="CSP711" s="10" t="s">
        <v>223</v>
      </c>
      <c r="CSQ711" s="10" t="s">
        <v>223</v>
      </c>
      <c r="CSR711" s="10" t="s">
        <v>223</v>
      </c>
      <c r="CSS711" s="10" t="s">
        <v>223</v>
      </c>
      <c r="CST711" s="10" t="s">
        <v>223</v>
      </c>
      <c r="CSU711" s="10" t="s">
        <v>223</v>
      </c>
      <c r="CSV711" s="10" t="s">
        <v>223</v>
      </c>
      <c r="CSW711" s="10" t="s">
        <v>223</v>
      </c>
      <c r="CSX711" s="10" t="s">
        <v>223</v>
      </c>
      <c r="CSY711" s="10" t="s">
        <v>223</v>
      </c>
      <c r="CSZ711" s="10" t="s">
        <v>223</v>
      </c>
      <c r="CTA711" s="10" t="s">
        <v>223</v>
      </c>
      <c r="CTB711" s="10" t="s">
        <v>223</v>
      </c>
      <c r="CTC711" s="10" t="s">
        <v>223</v>
      </c>
      <c r="CTD711" s="10" t="s">
        <v>223</v>
      </c>
      <c r="CTE711" s="10" t="s">
        <v>223</v>
      </c>
      <c r="CTF711" s="10" t="s">
        <v>223</v>
      </c>
      <c r="CTG711" s="10" t="s">
        <v>223</v>
      </c>
      <c r="CTH711" s="10" t="s">
        <v>223</v>
      </c>
      <c r="CTI711" s="10" t="s">
        <v>223</v>
      </c>
      <c r="CTJ711" s="10" t="s">
        <v>223</v>
      </c>
      <c r="CTK711" s="10" t="s">
        <v>223</v>
      </c>
      <c r="CTL711" s="10" t="s">
        <v>223</v>
      </c>
      <c r="CTM711" s="10" t="s">
        <v>223</v>
      </c>
      <c r="CTN711" s="10" t="s">
        <v>223</v>
      </c>
      <c r="CTO711" s="10" t="s">
        <v>223</v>
      </c>
      <c r="CTP711" s="10" t="s">
        <v>223</v>
      </c>
      <c r="CTQ711" s="10" t="s">
        <v>223</v>
      </c>
      <c r="CTR711" s="10" t="s">
        <v>223</v>
      </c>
      <c r="CTS711" s="10" t="s">
        <v>223</v>
      </c>
      <c r="CTT711" s="10" t="s">
        <v>223</v>
      </c>
      <c r="CTU711" s="10" t="s">
        <v>223</v>
      </c>
      <c r="CTV711" s="10" t="s">
        <v>223</v>
      </c>
      <c r="CTW711" s="10" t="s">
        <v>223</v>
      </c>
      <c r="CTX711" s="10" t="s">
        <v>223</v>
      </c>
      <c r="CTY711" s="10" t="s">
        <v>223</v>
      </c>
      <c r="CTZ711" s="10" t="s">
        <v>223</v>
      </c>
      <c r="CUA711" s="10" t="s">
        <v>223</v>
      </c>
      <c r="CUB711" s="10" t="s">
        <v>223</v>
      </c>
      <c r="CUC711" s="10" t="s">
        <v>223</v>
      </c>
      <c r="CUD711" s="10" t="s">
        <v>223</v>
      </c>
      <c r="CUE711" s="10" t="s">
        <v>223</v>
      </c>
      <c r="CUF711" s="10" t="s">
        <v>223</v>
      </c>
      <c r="CUG711" s="10" t="s">
        <v>223</v>
      </c>
      <c r="CUH711" s="10" t="s">
        <v>223</v>
      </c>
      <c r="CUI711" s="10" t="s">
        <v>223</v>
      </c>
      <c r="CUJ711" s="10" t="s">
        <v>223</v>
      </c>
      <c r="CUK711" s="10" t="s">
        <v>223</v>
      </c>
      <c r="CUL711" s="10" t="s">
        <v>223</v>
      </c>
      <c r="CUM711" s="10" t="s">
        <v>223</v>
      </c>
      <c r="CUN711" s="10" t="s">
        <v>223</v>
      </c>
      <c r="CUO711" s="10" t="s">
        <v>223</v>
      </c>
      <c r="CUP711" s="10" t="s">
        <v>223</v>
      </c>
      <c r="CUQ711" s="10" t="s">
        <v>223</v>
      </c>
      <c r="CUR711" s="10" t="s">
        <v>223</v>
      </c>
      <c r="CUS711" s="10" t="s">
        <v>223</v>
      </c>
      <c r="CUT711" s="10" t="s">
        <v>223</v>
      </c>
      <c r="CUU711" s="10" t="s">
        <v>223</v>
      </c>
      <c r="CUV711" s="10" t="s">
        <v>223</v>
      </c>
      <c r="CUW711" s="10" t="s">
        <v>223</v>
      </c>
      <c r="CUX711" s="10" t="s">
        <v>223</v>
      </c>
      <c r="CUY711" s="10" t="s">
        <v>223</v>
      </c>
      <c r="CUZ711" s="10" t="s">
        <v>223</v>
      </c>
      <c r="CVA711" s="10" t="s">
        <v>223</v>
      </c>
      <c r="CVB711" s="10" t="s">
        <v>223</v>
      </c>
      <c r="CVC711" s="10" t="s">
        <v>223</v>
      </c>
      <c r="CVD711" s="10" t="s">
        <v>223</v>
      </c>
      <c r="CVE711" s="10" t="s">
        <v>223</v>
      </c>
      <c r="CVF711" s="10" t="s">
        <v>223</v>
      </c>
      <c r="CVG711" s="10" t="s">
        <v>223</v>
      </c>
      <c r="CVH711" s="10" t="s">
        <v>223</v>
      </c>
      <c r="CVI711" s="10" t="s">
        <v>223</v>
      </c>
      <c r="CVJ711" s="10" t="s">
        <v>223</v>
      </c>
      <c r="CVK711" s="10" t="s">
        <v>223</v>
      </c>
      <c r="CVL711" s="10" t="s">
        <v>223</v>
      </c>
      <c r="CVM711" s="10" t="s">
        <v>223</v>
      </c>
      <c r="CVN711" s="10" t="s">
        <v>223</v>
      </c>
      <c r="CVO711" s="10" t="s">
        <v>223</v>
      </c>
      <c r="CVP711" s="10" t="s">
        <v>223</v>
      </c>
      <c r="CVQ711" s="10" t="s">
        <v>223</v>
      </c>
      <c r="CVR711" s="10" t="s">
        <v>223</v>
      </c>
      <c r="CVS711" s="10" t="s">
        <v>223</v>
      </c>
      <c r="CVT711" s="10" t="s">
        <v>223</v>
      </c>
      <c r="CVU711" s="10" t="s">
        <v>223</v>
      </c>
      <c r="CVV711" s="10" t="s">
        <v>223</v>
      </c>
      <c r="CVW711" s="10" t="s">
        <v>223</v>
      </c>
      <c r="CVX711" s="10" t="s">
        <v>223</v>
      </c>
      <c r="CVY711" s="10" t="s">
        <v>223</v>
      </c>
      <c r="CVZ711" s="10" t="s">
        <v>223</v>
      </c>
      <c r="CWA711" s="10" t="s">
        <v>223</v>
      </c>
      <c r="CWB711" s="10" t="s">
        <v>223</v>
      </c>
      <c r="CWC711" s="10" t="s">
        <v>223</v>
      </c>
      <c r="CWD711" s="10" t="s">
        <v>223</v>
      </c>
      <c r="CWE711" s="10" t="s">
        <v>223</v>
      </c>
      <c r="CWF711" s="10" t="s">
        <v>223</v>
      </c>
      <c r="CWG711" s="10" t="s">
        <v>223</v>
      </c>
      <c r="CWH711" s="10" t="s">
        <v>223</v>
      </c>
      <c r="CWI711" s="10" t="s">
        <v>223</v>
      </c>
      <c r="CWJ711" s="10" t="s">
        <v>223</v>
      </c>
      <c r="CWK711" s="10" t="s">
        <v>223</v>
      </c>
      <c r="CWL711" s="10" t="s">
        <v>223</v>
      </c>
      <c r="CWM711" s="10" t="s">
        <v>223</v>
      </c>
      <c r="CWN711" s="10" t="s">
        <v>223</v>
      </c>
      <c r="CWO711" s="10" t="s">
        <v>223</v>
      </c>
      <c r="CWP711" s="10" t="s">
        <v>223</v>
      </c>
      <c r="CWQ711" s="10" t="s">
        <v>223</v>
      </c>
      <c r="CWR711" s="10" t="s">
        <v>223</v>
      </c>
      <c r="CWS711" s="10" t="s">
        <v>223</v>
      </c>
      <c r="CWT711" s="10" t="s">
        <v>223</v>
      </c>
      <c r="CWU711" s="10" t="s">
        <v>223</v>
      </c>
      <c r="CWV711" s="10" t="s">
        <v>223</v>
      </c>
      <c r="CWW711" s="10" t="s">
        <v>223</v>
      </c>
      <c r="CWX711" s="10" t="s">
        <v>223</v>
      </c>
      <c r="CWY711" s="10" t="s">
        <v>223</v>
      </c>
      <c r="CWZ711" s="10" t="s">
        <v>223</v>
      </c>
      <c r="CXA711" s="10" t="s">
        <v>223</v>
      </c>
      <c r="CXB711" s="10" t="s">
        <v>223</v>
      </c>
      <c r="CXC711" s="10" t="s">
        <v>223</v>
      </c>
      <c r="CXD711" s="10" t="s">
        <v>223</v>
      </c>
      <c r="CXE711" s="10" t="s">
        <v>223</v>
      </c>
      <c r="CXF711" s="10" t="s">
        <v>223</v>
      </c>
      <c r="CXG711" s="10" t="s">
        <v>223</v>
      </c>
      <c r="CXH711" s="10" t="s">
        <v>223</v>
      </c>
      <c r="CXI711" s="10" t="s">
        <v>223</v>
      </c>
      <c r="CXJ711" s="10" t="s">
        <v>223</v>
      </c>
      <c r="CXK711" s="10" t="s">
        <v>223</v>
      </c>
      <c r="CXL711" s="10" t="s">
        <v>223</v>
      </c>
      <c r="CXM711" s="10" t="s">
        <v>223</v>
      </c>
      <c r="CXN711" s="10" t="s">
        <v>223</v>
      </c>
      <c r="CXO711" s="10" t="s">
        <v>223</v>
      </c>
      <c r="CXP711" s="10" t="s">
        <v>223</v>
      </c>
      <c r="CXQ711" s="10" t="s">
        <v>223</v>
      </c>
      <c r="CXR711" s="10" t="s">
        <v>223</v>
      </c>
      <c r="CXS711" s="10" t="s">
        <v>223</v>
      </c>
      <c r="CXT711" s="10" t="s">
        <v>223</v>
      </c>
      <c r="CXU711" s="10" t="s">
        <v>223</v>
      </c>
      <c r="CXV711" s="10" t="s">
        <v>223</v>
      </c>
      <c r="CXW711" s="10" t="s">
        <v>223</v>
      </c>
      <c r="CXX711" s="10" t="s">
        <v>223</v>
      </c>
      <c r="CXY711" s="10" t="s">
        <v>223</v>
      </c>
      <c r="CXZ711" s="10" t="s">
        <v>223</v>
      </c>
      <c r="CYA711" s="10" t="s">
        <v>223</v>
      </c>
      <c r="CYB711" s="10" t="s">
        <v>223</v>
      </c>
      <c r="CYC711" s="10" t="s">
        <v>223</v>
      </c>
      <c r="CYD711" s="10" t="s">
        <v>223</v>
      </c>
      <c r="CYE711" s="10" t="s">
        <v>223</v>
      </c>
      <c r="CYF711" s="10" t="s">
        <v>223</v>
      </c>
      <c r="CYG711" s="10" t="s">
        <v>223</v>
      </c>
      <c r="CYH711" s="10" t="s">
        <v>223</v>
      </c>
      <c r="CYI711" s="10" t="s">
        <v>223</v>
      </c>
      <c r="CYJ711" s="10" t="s">
        <v>223</v>
      </c>
      <c r="CYK711" s="10" t="s">
        <v>223</v>
      </c>
      <c r="CYL711" s="10" t="s">
        <v>223</v>
      </c>
      <c r="CYM711" s="10" t="s">
        <v>223</v>
      </c>
      <c r="CYN711" s="10" t="s">
        <v>223</v>
      </c>
      <c r="CYO711" s="10" t="s">
        <v>223</v>
      </c>
      <c r="CYP711" s="10" t="s">
        <v>223</v>
      </c>
      <c r="CYQ711" s="10" t="s">
        <v>223</v>
      </c>
      <c r="CYR711" s="10" t="s">
        <v>223</v>
      </c>
      <c r="CYS711" s="10" t="s">
        <v>223</v>
      </c>
      <c r="CYT711" s="10" t="s">
        <v>223</v>
      </c>
      <c r="CYU711" s="10" t="s">
        <v>223</v>
      </c>
      <c r="CYV711" s="10" t="s">
        <v>223</v>
      </c>
      <c r="CYW711" s="10" t="s">
        <v>223</v>
      </c>
      <c r="CYX711" s="10" t="s">
        <v>223</v>
      </c>
      <c r="CYY711" s="10" t="s">
        <v>223</v>
      </c>
      <c r="CYZ711" s="10" t="s">
        <v>223</v>
      </c>
      <c r="CZA711" s="10" t="s">
        <v>223</v>
      </c>
      <c r="CZB711" s="10" t="s">
        <v>223</v>
      </c>
      <c r="CZC711" s="10" t="s">
        <v>223</v>
      </c>
      <c r="CZD711" s="10" t="s">
        <v>223</v>
      </c>
      <c r="CZE711" s="10" t="s">
        <v>223</v>
      </c>
      <c r="CZF711" s="10" t="s">
        <v>223</v>
      </c>
      <c r="CZG711" s="10" t="s">
        <v>223</v>
      </c>
      <c r="CZH711" s="10" t="s">
        <v>223</v>
      </c>
      <c r="CZI711" s="10" t="s">
        <v>223</v>
      </c>
      <c r="CZJ711" s="10" t="s">
        <v>223</v>
      </c>
      <c r="CZK711" s="10" t="s">
        <v>223</v>
      </c>
      <c r="CZL711" s="10" t="s">
        <v>223</v>
      </c>
      <c r="CZM711" s="10" t="s">
        <v>223</v>
      </c>
      <c r="CZN711" s="10" t="s">
        <v>223</v>
      </c>
      <c r="CZO711" s="10" t="s">
        <v>223</v>
      </c>
      <c r="CZP711" s="10" t="s">
        <v>223</v>
      </c>
      <c r="CZQ711" s="10" t="s">
        <v>223</v>
      </c>
      <c r="CZR711" s="10" t="s">
        <v>223</v>
      </c>
      <c r="CZS711" s="10" t="s">
        <v>223</v>
      </c>
      <c r="CZT711" s="10" t="s">
        <v>223</v>
      </c>
      <c r="CZU711" s="10" t="s">
        <v>223</v>
      </c>
      <c r="CZV711" s="10" t="s">
        <v>223</v>
      </c>
      <c r="CZW711" s="10" t="s">
        <v>223</v>
      </c>
      <c r="CZX711" s="10" t="s">
        <v>223</v>
      </c>
      <c r="CZY711" s="10" t="s">
        <v>223</v>
      </c>
      <c r="CZZ711" s="10" t="s">
        <v>223</v>
      </c>
      <c r="DAA711" s="10" t="s">
        <v>223</v>
      </c>
      <c r="DAB711" s="10" t="s">
        <v>223</v>
      </c>
      <c r="DAC711" s="10" t="s">
        <v>223</v>
      </c>
      <c r="DAD711" s="10" t="s">
        <v>223</v>
      </c>
      <c r="DAE711" s="10" t="s">
        <v>223</v>
      </c>
      <c r="DAF711" s="10" t="s">
        <v>223</v>
      </c>
      <c r="DAG711" s="10" t="s">
        <v>223</v>
      </c>
      <c r="DAH711" s="10" t="s">
        <v>223</v>
      </c>
      <c r="DAI711" s="10" t="s">
        <v>223</v>
      </c>
      <c r="DAJ711" s="10" t="s">
        <v>223</v>
      </c>
      <c r="DAK711" s="10" t="s">
        <v>223</v>
      </c>
      <c r="DAL711" s="10" t="s">
        <v>223</v>
      </c>
      <c r="DAM711" s="10" t="s">
        <v>223</v>
      </c>
      <c r="DAN711" s="10" t="s">
        <v>223</v>
      </c>
      <c r="DAO711" s="10" t="s">
        <v>223</v>
      </c>
      <c r="DAP711" s="10" t="s">
        <v>223</v>
      </c>
      <c r="DAQ711" s="10" t="s">
        <v>223</v>
      </c>
      <c r="DAR711" s="10" t="s">
        <v>223</v>
      </c>
      <c r="DAS711" s="10" t="s">
        <v>223</v>
      </c>
      <c r="DAT711" s="10" t="s">
        <v>223</v>
      </c>
      <c r="DAU711" s="10" t="s">
        <v>223</v>
      </c>
      <c r="DAV711" s="10" t="s">
        <v>223</v>
      </c>
      <c r="DAW711" s="10" t="s">
        <v>223</v>
      </c>
      <c r="DAX711" s="10" t="s">
        <v>223</v>
      </c>
      <c r="DAY711" s="10" t="s">
        <v>223</v>
      </c>
      <c r="DAZ711" s="10" t="s">
        <v>223</v>
      </c>
      <c r="DBA711" s="10" t="s">
        <v>223</v>
      </c>
      <c r="DBB711" s="10" t="s">
        <v>223</v>
      </c>
      <c r="DBC711" s="10" t="s">
        <v>223</v>
      </c>
      <c r="DBD711" s="10" t="s">
        <v>223</v>
      </c>
      <c r="DBE711" s="10" t="s">
        <v>223</v>
      </c>
      <c r="DBF711" s="10" t="s">
        <v>223</v>
      </c>
      <c r="DBG711" s="10" t="s">
        <v>223</v>
      </c>
      <c r="DBH711" s="10" t="s">
        <v>223</v>
      </c>
      <c r="DBI711" s="10" t="s">
        <v>223</v>
      </c>
      <c r="DBJ711" s="10" t="s">
        <v>223</v>
      </c>
      <c r="DBK711" s="10" t="s">
        <v>223</v>
      </c>
      <c r="DBL711" s="10" t="s">
        <v>223</v>
      </c>
      <c r="DBM711" s="10" t="s">
        <v>223</v>
      </c>
      <c r="DBN711" s="10" t="s">
        <v>223</v>
      </c>
      <c r="DBO711" s="10" t="s">
        <v>223</v>
      </c>
      <c r="DBP711" s="10" t="s">
        <v>223</v>
      </c>
      <c r="DBQ711" s="10" t="s">
        <v>223</v>
      </c>
      <c r="DBR711" s="10" t="s">
        <v>223</v>
      </c>
      <c r="DBS711" s="10" t="s">
        <v>223</v>
      </c>
      <c r="DBT711" s="10" t="s">
        <v>223</v>
      </c>
      <c r="DBU711" s="10" t="s">
        <v>223</v>
      </c>
      <c r="DBV711" s="10" t="s">
        <v>223</v>
      </c>
      <c r="DBW711" s="10" t="s">
        <v>223</v>
      </c>
      <c r="DBX711" s="10" t="s">
        <v>223</v>
      </c>
      <c r="DBY711" s="10" t="s">
        <v>223</v>
      </c>
      <c r="DBZ711" s="10" t="s">
        <v>223</v>
      </c>
      <c r="DCA711" s="10" t="s">
        <v>223</v>
      </c>
      <c r="DCB711" s="10" t="s">
        <v>223</v>
      </c>
      <c r="DCC711" s="10" t="s">
        <v>223</v>
      </c>
      <c r="DCD711" s="10" t="s">
        <v>223</v>
      </c>
      <c r="DCE711" s="10" t="s">
        <v>223</v>
      </c>
      <c r="DCF711" s="10" t="s">
        <v>223</v>
      </c>
      <c r="DCG711" s="10" t="s">
        <v>223</v>
      </c>
      <c r="DCH711" s="10" t="s">
        <v>223</v>
      </c>
      <c r="DCI711" s="10" t="s">
        <v>223</v>
      </c>
      <c r="DCJ711" s="10" t="s">
        <v>223</v>
      </c>
      <c r="DCK711" s="10" t="s">
        <v>223</v>
      </c>
      <c r="DCL711" s="10" t="s">
        <v>223</v>
      </c>
      <c r="DCM711" s="10" t="s">
        <v>223</v>
      </c>
      <c r="DCN711" s="10" t="s">
        <v>223</v>
      </c>
      <c r="DCO711" s="10" t="s">
        <v>223</v>
      </c>
      <c r="DCP711" s="10" t="s">
        <v>223</v>
      </c>
      <c r="DCQ711" s="10" t="s">
        <v>223</v>
      </c>
      <c r="DCR711" s="10" t="s">
        <v>223</v>
      </c>
      <c r="DCS711" s="10" t="s">
        <v>223</v>
      </c>
      <c r="DCT711" s="10" t="s">
        <v>223</v>
      </c>
      <c r="DCU711" s="10" t="s">
        <v>223</v>
      </c>
      <c r="DCV711" s="10" t="s">
        <v>223</v>
      </c>
      <c r="DCW711" s="10" t="s">
        <v>223</v>
      </c>
      <c r="DCX711" s="10" t="s">
        <v>223</v>
      </c>
      <c r="DCY711" s="10" t="s">
        <v>223</v>
      </c>
      <c r="DCZ711" s="10" t="s">
        <v>223</v>
      </c>
      <c r="DDA711" s="10" t="s">
        <v>223</v>
      </c>
      <c r="DDB711" s="10" t="s">
        <v>223</v>
      </c>
      <c r="DDC711" s="10" t="s">
        <v>223</v>
      </c>
      <c r="DDD711" s="10" t="s">
        <v>223</v>
      </c>
      <c r="DDE711" s="10" t="s">
        <v>223</v>
      </c>
      <c r="DDF711" s="10" t="s">
        <v>223</v>
      </c>
      <c r="DDG711" s="10" t="s">
        <v>223</v>
      </c>
      <c r="DDH711" s="10" t="s">
        <v>223</v>
      </c>
      <c r="DDI711" s="10" t="s">
        <v>223</v>
      </c>
      <c r="DDJ711" s="10" t="s">
        <v>223</v>
      </c>
      <c r="DDK711" s="10" t="s">
        <v>223</v>
      </c>
      <c r="DDL711" s="10" t="s">
        <v>223</v>
      </c>
      <c r="DDM711" s="10" t="s">
        <v>223</v>
      </c>
      <c r="DDN711" s="10" t="s">
        <v>223</v>
      </c>
      <c r="DDO711" s="10" t="s">
        <v>223</v>
      </c>
      <c r="DDP711" s="10" t="s">
        <v>223</v>
      </c>
      <c r="DDQ711" s="10" t="s">
        <v>223</v>
      </c>
      <c r="DDR711" s="10" t="s">
        <v>223</v>
      </c>
      <c r="DDS711" s="10" t="s">
        <v>223</v>
      </c>
      <c r="DDT711" s="10" t="s">
        <v>223</v>
      </c>
      <c r="DDU711" s="10" t="s">
        <v>223</v>
      </c>
      <c r="DDV711" s="10" t="s">
        <v>223</v>
      </c>
      <c r="DDW711" s="10" t="s">
        <v>223</v>
      </c>
      <c r="DDX711" s="10" t="s">
        <v>223</v>
      </c>
      <c r="DDY711" s="10" t="s">
        <v>223</v>
      </c>
      <c r="DDZ711" s="10" t="s">
        <v>223</v>
      </c>
      <c r="DEA711" s="10" t="s">
        <v>223</v>
      </c>
      <c r="DEB711" s="10" t="s">
        <v>223</v>
      </c>
      <c r="DEC711" s="10" t="s">
        <v>223</v>
      </c>
      <c r="DED711" s="10" t="s">
        <v>223</v>
      </c>
      <c r="DEE711" s="10" t="s">
        <v>223</v>
      </c>
      <c r="DEF711" s="10" t="s">
        <v>223</v>
      </c>
      <c r="DEG711" s="10" t="s">
        <v>223</v>
      </c>
      <c r="DEH711" s="10" t="s">
        <v>223</v>
      </c>
      <c r="DEI711" s="10" t="s">
        <v>223</v>
      </c>
      <c r="DEJ711" s="10" t="s">
        <v>223</v>
      </c>
      <c r="DEK711" s="10" t="s">
        <v>223</v>
      </c>
      <c r="DEL711" s="10" t="s">
        <v>223</v>
      </c>
      <c r="DEM711" s="10" t="s">
        <v>223</v>
      </c>
      <c r="DEN711" s="10" t="s">
        <v>223</v>
      </c>
      <c r="DEO711" s="10" t="s">
        <v>223</v>
      </c>
      <c r="DEP711" s="10" t="s">
        <v>223</v>
      </c>
      <c r="DEQ711" s="10" t="s">
        <v>223</v>
      </c>
      <c r="DER711" s="10" t="s">
        <v>223</v>
      </c>
      <c r="DES711" s="10" t="s">
        <v>223</v>
      </c>
      <c r="DET711" s="10" t="s">
        <v>223</v>
      </c>
      <c r="DEU711" s="10" t="s">
        <v>223</v>
      </c>
      <c r="DEV711" s="10" t="s">
        <v>223</v>
      </c>
      <c r="DEW711" s="10" t="s">
        <v>223</v>
      </c>
      <c r="DEX711" s="10" t="s">
        <v>223</v>
      </c>
      <c r="DEY711" s="10" t="s">
        <v>223</v>
      </c>
      <c r="DEZ711" s="10" t="s">
        <v>223</v>
      </c>
      <c r="DFA711" s="10" t="s">
        <v>223</v>
      </c>
      <c r="DFB711" s="10" t="s">
        <v>223</v>
      </c>
      <c r="DFC711" s="10" t="s">
        <v>223</v>
      </c>
      <c r="DFD711" s="10" t="s">
        <v>223</v>
      </c>
      <c r="DFE711" s="10" t="s">
        <v>223</v>
      </c>
      <c r="DFF711" s="10" t="s">
        <v>223</v>
      </c>
      <c r="DFG711" s="10" t="s">
        <v>223</v>
      </c>
      <c r="DFH711" s="10" t="s">
        <v>223</v>
      </c>
      <c r="DFI711" s="10" t="s">
        <v>223</v>
      </c>
      <c r="DFJ711" s="10" t="s">
        <v>223</v>
      </c>
      <c r="DFK711" s="10" t="s">
        <v>223</v>
      </c>
      <c r="DFL711" s="10" t="s">
        <v>223</v>
      </c>
      <c r="DFM711" s="10" t="s">
        <v>223</v>
      </c>
      <c r="DFN711" s="10" t="s">
        <v>223</v>
      </c>
      <c r="DFO711" s="10" t="s">
        <v>223</v>
      </c>
      <c r="DFP711" s="10" t="s">
        <v>223</v>
      </c>
      <c r="DFQ711" s="10" t="s">
        <v>223</v>
      </c>
      <c r="DFR711" s="10" t="s">
        <v>223</v>
      </c>
      <c r="DFS711" s="10" t="s">
        <v>223</v>
      </c>
      <c r="DFT711" s="10" t="s">
        <v>223</v>
      </c>
      <c r="DFU711" s="10" t="s">
        <v>223</v>
      </c>
      <c r="DFV711" s="10" t="s">
        <v>223</v>
      </c>
      <c r="DFW711" s="10" t="s">
        <v>223</v>
      </c>
      <c r="DFX711" s="10" t="s">
        <v>223</v>
      </c>
      <c r="DFY711" s="10" t="s">
        <v>223</v>
      </c>
      <c r="DFZ711" s="10" t="s">
        <v>223</v>
      </c>
      <c r="DGA711" s="10" t="s">
        <v>223</v>
      </c>
      <c r="DGB711" s="10" t="s">
        <v>223</v>
      </c>
      <c r="DGC711" s="10" t="s">
        <v>223</v>
      </c>
      <c r="DGD711" s="10" t="s">
        <v>223</v>
      </c>
      <c r="DGE711" s="10" t="s">
        <v>223</v>
      </c>
      <c r="DGF711" s="10" t="s">
        <v>223</v>
      </c>
      <c r="DGG711" s="10" t="s">
        <v>223</v>
      </c>
      <c r="DGH711" s="10" t="s">
        <v>223</v>
      </c>
      <c r="DGI711" s="10" t="s">
        <v>223</v>
      </c>
      <c r="DGJ711" s="10" t="s">
        <v>223</v>
      </c>
      <c r="DGK711" s="10" t="s">
        <v>223</v>
      </c>
      <c r="DGL711" s="10" t="s">
        <v>223</v>
      </c>
      <c r="DGM711" s="10" t="s">
        <v>223</v>
      </c>
      <c r="DGN711" s="10" t="s">
        <v>223</v>
      </c>
      <c r="DGO711" s="10" t="s">
        <v>223</v>
      </c>
      <c r="DGP711" s="10" t="s">
        <v>223</v>
      </c>
      <c r="DGQ711" s="10" t="s">
        <v>223</v>
      </c>
      <c r="DGR711" s="10" t="s">
        <v>223</v>
      </c>
      <c r="DGS711" s="10" t="s">
        <v>223</v>
      </c>
      <c r="DGT711" s="10" t="s">
        <v>223</v>
      </c>
      <c r="DGU711" s="10" t="s">
        <v>223</v>
      </c>
      <c r="DGV711" s="10" t="s">
        <v>223</v>
      </c>
      <c r="DGW711" s="10" t="s">
        <v>223</v>
      </c>
      <c r="DGX711" s="10" t="s">
        <v>223</v>
      </c>
      <c r="DGY711" s="10" t="s">
        <v>223</v>
      </c>
      <c r="DGZ711" s="10" t="s">
        <v>223</v>
      </c>
      <c r="DHA711" s="10" t="s">
        <v>223</v>
      </c>
      <c r="DHB711" s="10" t="s">
        <v>223</v>
      </c>
      <c r="DHC711" s="10" t="s">
        <v>223</v>
      </c>
      <c r="DHD711" s="10" t="s">
        <v>223</v>
      </c>
      <c r="DHE711" s="10" t="s">
        <v>223</v>
      </c>
      <c r="DHF711" s="10" t="s">
        <v>223</v>
      </c>
      <c r="DHG711" s="10" t="s">
        <v>223</v>
      </c>
      <c r="DHH711" s="10" t="s">
        <v>223</v>
      </c>
      <c r="DHI711" s="10" t="s">
        <v>223</v>
      </c>
      <c r="DHJ711" s="10" t="s">
        <v>223</v>
      </c>
      <c r="DHK711" s="10" t="s">
        <v>223</v>
      </c>
      <c r="DHL711" s="10" t="s">
        <v>223</v>
      </c>
      <c r="DHM711" s="10" t="s">
        <v>223</v>
      </c>
      <c r="DHN711" s="10" t="s">
        <v>223</v>
      </c>
      <c r="DHO711" s="10" t="s">
        <v>223</v>
      </c>
      <c r="DHP711" s="10" t="s">
        <v>223</v>
      </c>
      <c r="DHQ711" s="10" t="s">
        <v>223</v>
      </c>
      <c r="DHR711" s="10" t="s">
        <v>223</v>
      </c>
      <c r="DHS711" s="10" t="s">
        <v>223</v>
      </c>
      <c r="DHT711" s="10" t="s">
        <v>223</v>
      </c>
      <c r="DHU711" s="10" t="s">
        <v>223</v>
      </c>
      <c r="DHV711" s="10" t="s">
        <v>223</v>
      </c>
      <c r="DHW711" s="10" t="s">
        <v>223</v>
      </c>
      <c r="DHX711" s="10" t="s">
        <v>223</v>
      </c>
      <c r="DHY711" s="10" t="s">
        <v>223</v>
      </c>
      <c r="DHZ711" s="10" t="s">
        <v>223</v>
      </c>
      <c r="DIA711" s="10" t="s">
        <v>223</v>
      </c>
      <c r="DIB711" s="10" t="s">
        <v>223</v>
      </c>
      <c r="DIC711" s="10" t="s">
        <v>223</v>
      </c>
      <c r="DID711" s="10" t="s">
        <v>223</v>
      </c>
      <c r="DIE711" s="10" t="s">
        <v>223</v>
      </c>
      <c r="DIF711" s="10" t="s">
        <v>223</v>
      </c>
      <c r="DIG711" s="10" t="s">
        <v>223</v>
      </c>
      <c r="DIH711" s="10" t="s">
        <v>223</v>
      </c>
      <c r="DII711" s="10" t="s">
        <v>223</v>
      </c>
      <c r="DIJ711" s="10" t="s">
        <v>223</v>
      </c>
      <c r="DIK711" s="10" t="s">
        <v>223</v>
      </c>
      <c r="DIL711" s="10" t="s">
        <v>223</v>
      </c>
      <c r="DIM711" s="10" t="s">
        <v>223</v>
      </c>
      <c r="DIN711" s="10" t="s">
        <v>223</v>
      </c>
      <c r="DIO711" s="10" t="s">
        <v>223</v>
      </c>
      <c r="DIP711" s="10" t="s">
        <v>223</v>
      </c>
      <c r="DIQ711" s="10" t="s">
        <v>223</v>
      </c>
      <c r="DIR711" s="10" t="s">
        <v>223</v>
      </c>
      <c r="DIS711" s="10" t="s">
        <v>223</v>
      </c>
      <c r="DIT711" s="10" t="s">
        <v>223</v>
      </c>
      <c r="DIU711" s="10" t="s">
        <v>223</v>
      </c>
      <c r="DIV711" s="10" t="s">
        <v>223</v>
      </c>
      <c r="DIW711" s="10" t="s">
        <v>223</v>
      </c>
      <c r="DIX711" s="10" t="s">
        <v>223</v>
      </c>
      <c r="DIY711" s="10" t="s">
        <v>223</v>
      </c>
      <c r="DIZ711" s="10" t="s">
        <v>223</v>
      </c>
      <c r="DJA711" s="10" t="s">
        <v>223</v>
      </c>
      <c r="DJB711" s="10" t="s">
        <v>223</v>
      </c>
      <c r="DJC711" s="10" t="s">
        <v>223</v>
      </c>
      <c r="DJD711" s="10" t="s">
        <v>223</v>
      </c>
      <c r="DJE711" s="10" t="s">
        <v>223</v>
      </c>
      <c r="DJF711" s="10" t="s">
        <v>223</v>
      </c>
      <c r="DJG711" s="10" t="s">
        <v>223</v>
      </c>
      <c r="DJH711" s="10" t="s">
        <v>223</v>
      </c>
      <c r="DJI711" s="10" t="s">
        <v>223</v>
      </c>
      <c r="DJJ711" s="10" t="s">
        <v>223</v>
      </c>
      <c r="DJK711" s="10" t="s">
        <v>223</v>
      </c>
      <c r="DJL711" s="10" t="s">
        <v>223</v>
      </c>
      <c r="DJM711" s="10" t="s">
        <v>223</v>
      </c>
      <c r="DJN711" s="10" t="s">
        <v>223</v>
      </c>
      <c r="DJO711" s="10" t="s">
        <v>223</v>
      </c>
      <c r="DJP711" s="10" t="s">
        <v>223</v>
      </c>
      <c r="DJQ711" s="10" t="s">
        <v>223</v>
      </c>
      <c r="DJR711" s="10" t="s">
        <v>223</v>
      </c>
      <c r="DJS711" s="10" t="s">
        <v>223</v>
      </c>
      <c r="DJT711" s="10" t="s">
        <v>223</v>
      </c>
      <c r="DJU711" s="10" t="s">
        <v>223</v>
      </c>
      <c r="DJV711" s="10" t="s">
        <v>223</v>
      </c>
      <c r="DJW711" s="10" t="s">
        <v>223</v>
      </c>
      <c r="DJX711" s="10" t="s">
        <v>223</v>
      </c>
      <c r="DJY711" s="10" t="s">
        <v>223</v>
      </c>
      <c r="DJZ711" s="10" t="s">
        <v>223</v>
      </c>
      <c r="DKA711" s="10" t="s">
        <v>223</v>
      </c>
      <c r="DKB711" s="10" t="s">
        <v>223</v>
      </c>
      <c r="DKC711" s="10" t="s">
        <v>223</v>
      </c>
      <c r="DKD711" s="10" t="s">
        <v>223</v>
      </c>
      <c r="DKE711" s="10" t="s">
        <v>223</v>
      </c>
      <c r="DKF711" s="10" t="s">
        <v>223</v>
      </c>
      <c r="DKG711" s="10" t="s">
        <v>223</v>
      </c>
      <c r="DKH711" s="10" t="s">
        <v>223</v>
      </c>
      <c r="DKI711" s="10" t="s">
        <v>223</v>
      </c>
      <c r="DKJ711" s="10" t="s">
        <v>223</v>
      </c>
      <c r="DKK711" s="10" t="s">
        <v>223</v>
      </c>
      <c r="DKL711" s="10" t="s">
        <v>223</v>
      </c>
      <c r="DKM711" s="10" t="s">
        <v>223</v>
      </c>
      <c r="DKN711" s="10" t="s">
        <v>223</v>
      </c>
      <c r="DKO711" s="10" t="s">
        <v>223</v>
      </c>
      <c r="DKP711" s="10" t="s">
        <v>223</v>
      </c>
      <c r="DKQ711" s="10" t="s">
        <v>223</v>
      </c>
      <c r="DKR711" s="10" t="s">
        <v>223</v>
      </c>
      <c r="DKS711" s="10" t="s">
        <v>223</v>
      </c>
      <c r="DKT711" s="10" t="s">
        <v>223</v>
      </c>
      <c r="DKU711" s="10" t="s">
        <v>223</v>
      </c>
      <c r="DKV711" s="10" t="s">
        <v>223</v>
      </c>
      <c r="DKW711" s="10" t="s">
        <v>223</v>
      </c>
      <c r="DKX711" s="10" t="s">
        <v>223</v>
      </c>
      <c r="DKY711" s="10" t="s">
        <v>223</v>
      </c>
      <c r="DKZ711" s="10" t="s">
        <v>223</v>
      </c>
      <c r="DLA711" s="10" t="s">
        <v>223</v>
      </c>
      <c r="DLB711" s="10" t="s">
        <v>223</v>
      </c>
      <c r="DLC711" s="10" t="s">
        <v>223</v>
      </c>
      <c r="DLD711" s="10" t="s">
        <v>223</v>
      </c>
      <c r="DLE711" s="10" t="s">
        <v>223</v>
      </c>
      <c r="DLF711" s="10" t="s">
        <v>223</v>
      </c>
      <c r="DLG711" s="10" t="s">
        <v>223</v>
      </c>
      <c r="DLH711" s="10" t="s">
        <v>223</v>
      </c>
      <c r="DLI711" s="10" t="s">
        <v>223</v>
      </c>
      <c r="DLJ711" s="10" t="s">
        <v>223</v>
      </c>
      <c r="DLK711" s="10" t="s">
        <v>223</v>
      </c>
      <c r="DLL711" s="10" t="s">
        <v>223</v>
      </c>
      <c r="DLM711" s="10" t="s">
        <v>223</v>
      </c>
      <c r="DLN711" s="10" t="s">
        <v>223</v>
      </c>
      <c r="DLO711" s="10" t="s">
        <v>223</v>
      </c>
      <c r="DLP711" s="10" t="s">
        <v>223</v>
      </c>
      <c r="DLQ711" s="10" t="s">
        <v>223</v>
      </c>
      <c r="DLR711" s="10" t="s">
        <v>223</v>
      </c>
      <c r="DLS711" s="10" t="s">
        <v>223</v>
      </c>
      <c r="DLT711" s="10" t="s">
        <v>223</v>
      </c>
      <c r="DLU711" s="10" t="s">
        <v>223</v>
      </c>
      <c r="DLV711" s="10" t="s">
        <v>223</v>
      </c>
      <c r="DLW711" s="10" t="s">
        <v>223</v>
      </c>
      <c r="DLX711" s="10" t="s">
        <v>223</v>
      </c>
      <c r="DLY711" s="10" t="s">
        <v>223</v>
      </c>
      <c r="DLZ711" s="10" t="s">
        <v>223</v>
      </c>
      <c r="DMA711" s="10" t="s">
        <v>223</v>
      </c>
      <c r="DMB711" s="10" t="s">
        <v>223</v>
      </c>
      <c r="DMC711" s="10" t="s">
        <v>223</v>
      </c>
      <c r="DMD711" s="10" t="s">
        <v>223</v>
      </c>
      <c r="DME711" s="10" t="s">
        <v>223</v>
      </c>
      <c r="DMF711" s="10" t="s">
        <v>223</v>
      </c>
      <c r="DMG711" s="10" t="s">
        <v>223</v>
      </c>
      <c r="DMH711" s="10" t="s">
        <v>223</v>
      </c>
      <c r="DMI711" s="10" t="s">
        <v>223</v>
      </c>
      <c r="DMJ711" s="10" t="s">
        <v>223</v>
      </c>
      <c r="DMK711" s="10" t="s">
        <v>223</v>
      </c>
      <c r="DML711" s="10" t="s">
        <v>223</v>
      </c>
      <c r="DMM711" s="10" t="s">
        <v>223</v>
      </c>
      <c r="DMN711" s="10" t="s">
        <v>223</v>
      </c>
      <c r="DMO711" s="10" t="s">
        <v>223</v>
      </c>
      <c r="DMP711" s="10" t="s">
        <v>223</v>
      </c>
      <c r="DMQ711" s="10" t="s">
        <v>223</v>
      </c>
      <c r="DMR711" s="10" t="s">
        <v>223</v>
      </c>
      <c r="DMS711" s="10" t="s">
        <v>223</v>
      </c>
      <c r="DMT711" s="10" t="s">
        <v>223</v>
      </c>
      <c r="DMU711" s="10" t="s">
        <v>223</v>
      </c>
      <c r="DMV711" s="10" t="s">
        <v>223</v>
      </c>
      <c r="DMW711" s="10" t="s">
        <v>223</v>
      </c>
      <c r="DMX711" s="10" t="s">
        <v>223</v>
      </c>
      <c r="DMY711" s="10" t="s">
        <v>223</v>
      </c>
      <c r="DMZ711" s="10" t="s">
        <v>223</v>
      </c>
      <c r="DNA711" s="10" t="s">
        <v>223</v>
      </c>
      <c r="DNB711" s="10" t="s">
        <v>223</v>
      </c>
      <c r="DNC711" s="10" t="s">
        <v>223</v>
      </c>
      <c r="DND711" s="10" t="s">
        <v>223</v>
      </c>
      <c r="DNE711" s="10" t="s">
        <v>223</v>
      </c>
      <c r="DNF711" s="10" t="s">
        <v>223</v>
      </c>
      <c r="DNG711" s="10" t="s">
        <v>223</v>
      </c>
      <c r="DNH711" s="10" t="s">
        <v>223</v>
      </c>
      <c r="DNI711" s="10" t="s">
        <v>223</v>
      </c>
      <c r="DNJ711" s="10" t="s">
        <v>223</v>
      </c>
      <c r="DNK711" s="10" t="s">
        <v>223</v>
      </c>
      <c r="DNL711" s="10" t="s">
        <v>223</v>
      </c>
      <c r="DNM711" s="10" t="s">
        <v>223</v>
      </c>
      <c r="DNN711" s="10" t="s">
        <v>223</v>
      </c>
      <c r="DNO711" s="10" t="s">
        <v>223</v>
      </c>
      <c r="DNP711" s="10" t="s">
        <v>223</v>
      </c>
      <c r="DNQ711" s="10" t="s">
        <v>223</v>
      </c>
      <c r="DNR711" s="10" t="s">
        <v>223</v>
      </c>
      <c r="DNS711" s="10" t="s">
        <v>223</v>
      </c>
      <c r="DNT711" s="10" t="s">
        <v>223</v>
      </c>
      <c r="DNU711" s="10" t="s">
        <v>223</v>
      </c>
      <c r="DNV711" s="10" t="s">
        <v>223</v>
      </c>
      <c r="DNW711" s="10" t="s">
        <v>223</v>
      </c>
      <c r="DNX711" s="10" t="s">
        <v>223</v>
      </c>
      <c r="DNY711" s="10" t="s">
        <v>223</v>
      </c>
      <c r="DNZ711" s="10" t="s">
        <v>223</v>
      </c>
      <c r="DOA711" s="10" t="s">
        <v>223</v>
      </c>
      <c r="DOB711" s="10" t="s">
        <v>223</v>
      </c>
      <c r="DOC711" s="10" t="s">
        <v>223</v>
      </c>
      <c r="DOD711" s="10" t="s">
        <v>223</v>
      </c>
      <c r="DOE711" s="10" t="s">
        <v>223</v>
      </c>
      <c r="DOF711" s="10" t="s">
        <v>223</v>
      </c>
      <c r="DOG711" s="10" t="s">
        <v>223</v>
      </c>
      <c r="DOH711" s="10" t="s">
        <v>223</v>
      </c>
      <c r="DOI711" s="10" t="s">
        <v>223</v>
      </c>
      <c r="DOJ711" s="10" t="s">
        <v>223</v>
      </c>
      <c r="DOK711" s="10" t="s">
        <v>223</v>
      </c>
      <c r="DOL711" s="10" t="s">
        <v>223</v>
      </c>
      <c r="DOM711" s="10" t="s">
        <v>223</v>
      </c>
      <c r="DON711" s="10" t="s">
        <v>223</v>
      </c>
      <c r="DOO711" s="10" t="s">
        <v>223</v>
      </c>
      <c r="DOP711" s="10" t="s">
        <v>223</v>
      </c>
      <c r="DOQ711" s="10" t="s">
        <v>223</v>
      </c>
      <c r="DOR711" s="10" t="s">
        <v>223</v>
      </c>
      <c r="DOS711" s="10" t="s">
        <v>223</v>
      </c>
      <c r="DOT711" s="10" t="s">
        <v>223</v>
      </c>
      <c r="DOU711" s="10" t="s">
        <v>223</v>
      </c>
      <c r="DOV711" s="10" t="s">
        <v>223</v>
      </c>
      <c r="DOW711" s="10" t="s">
        <v>223</v>
      </c>
      <c r="DOX711" s="10" t="s">
        <v>223</v>
      </c>
      <c r="DOY711" s="10" t="s">
        <v>223</v>
      </c>
      <c r="DOZ711" s="10" t="s">
        <v>223</v>
      </c>
      <c r="DPA711" s="10" t="s">
        <v>223</v>
      </c>
      <c r="DPB711" s="10" t="s">
        <v>223</v>
      </c>
      <c r="DPC711" s="10" t="s">
        <v>223</v>
      </c>
      <c r="DPD711" s="10" t="s">
        <v>223</v>
      </c>
      <c r="DPE711" s="10" t="s">
        <v>223</v>
      </c>
      <c r="DPF711" s="10" t="s">
        <v>223</v>
      </c>
      <c r="DPG711" s="10" t="s">
        <v>223</v>
      </c>
      <c r="DPH711" s="10" t="s">
        <v>223</v>
      </c>
      <c r="DPI711" s="10" t="s">
        <v>223</v>
      </c>
      <c r="DPJ711" s="10" t="s">
        <v>223</v>
      </c>
      <c r="DPK711" s="10" t="s">
        <v>223</v>
      </c>
      <c r="DPL711" s="10" t="s">
        <v>223</v>
      </c>
      <c r="DPM711" s="10" t="s">
        <v>223</v>
      </c>
      <c r="DPN711" s="10" t="s">
        <v>223</v>
      </c>
      <c r="DPO711" s="10" t="s">
        <v>223</v>
      </c>
      <c r="DPP711" s="10" t="s">
        <v>223</v>
      </c>
      <c r="DPQ711" s="10" t="s">
        <v>223</v>
      </c>
      <c r="DPR711" s="10" t="s">
        <v>223</v>
      </c>
      <c r="DPS711" s="10" t="s">
        <v>223</v>
      </c>
      <c r="DPT711" s="10" t="s">
        <v>223</v>
      </c>
      <c r="DPU711" s="10" t="s">
        <v>223</v>
      </c>
      <c r="DPV711" s="10" t="s">
        <v>223</v>
      </c>
      <c r="DPW711" s="10" t="s">
        <v>223</v>
      </c>
      <c r="DPX711" s="10" t="s">
        <v>223</v>
      </c>
      <c r="DPY711" s="10" t="s">
        <v>223</v>
      </c>
      <c r="DPZ711" s="10" t="s">
        <v>223</v>
      </c>
      <c r="DQA711" s="10" t="s">
        <v>223</v>
      </c>
      <c r="DQB711" s="10" t="s">
        <v>223</v>
      </c>
      <c r="DQC711" s="10" t="s">
        <v>223</v>
      </c>
      <c r="DQD711" s="10" t="s">
        <v>223</v>
      </c>
      <c r="DQE711" s="10" t="s">
        <v>223</v>
      </c>
      <c r="DQF711" s="10" t="s">
        <v>223</v>
      </c>
      <c r="DQG711" s="10" t="s">
        <v>223</v>
      </c>
      <c r="DQH711" s="10" t="s">
        <v>223</v>
      </c>
      <c r="DQI711" s="10" t="s">
        <v>223</v>
      </c>
      <c r="DQJ711" s="10" t="s">
        <v>223</v>
      </c>
      <c r="DQK711" s="10" t="s">
        <v>223</v>
      </c>
      <c r="DQL711" s="10" t="s">
        <v>223</v>
      </c>
      <c r="DQM711" s="10" t="s">
        <v>223</v>
      </c>
      <c r="DQN711" s="10" t="s">
        <v>223</v>
      </c>
      <c r="DQO711" s="10" t="s">
        <v>223</v>
      </c>
      <c r="DQP711" s="10" t="s">
        <v>223</v>
      </c>
      <c r="DQQ711" s="10" t="s">
        <v>223</v>
      </c>
      <c r="DQR711" s="10" t="s">
        <v>223</v>
      </c>
      <c r="DQS711" s="10" t="s">
        <v>223</v>
      </c>
      <c r="DQT711" s="10" t="s">
        <v>223</v>
      </c>
      <c r="DQU711" s="10" t="s">
        <v>223</v>
      </c>
      <c r="DQV711" s="10" t="s">
        <v>223</v>
      </c>
      <c r="DQW711" s="10" t="s">
        <v>223</v>
      </c>
      <c r="DQX711" s="10" t="s">
        <v>223</v>
      </c>
      <c r="DQY711" s="10" t="s">
        <v>223</v>
      </c>
      <c r="DQZ711" s="10" t="s">
        <v>223</v>
      </c>
      <c r="DRA711" s="10" t="s">
        <v>223</v>
      </c>
      <c r="DRB711" s="10" t="s">
        <v>223</v>
      </c>
      <c r="DRC711" s="10" t="s">
        <v>223</v>
      </c>
      <c r="DRD711" s="10" t="s">
        <v>223</v>
      </c>
      <c r="DRE711" s="10" t="s">
        <v>223</v>
      </c>
      <c r="DRF711" s="10" t="s">
        <v>223</v>
      </c>
      <c r="DRG711" s="10" t="s">
        <v>223</v>
      </c>
      <c r="DRH711" s="10" t="s">
        <v>223</v>
      </c>
      <c r="DRI711" s="10" t="s">
        <v>223</v>
      </c>
      <c r="DRJ711" s="10" t="s">
        <v>223</v>
      </c>
      <c r="DRK711" s="10" t="s">
        <v>223</v>
      </c>
      <c r="DRL711" s="10" t="s">
        <v>223</v>
      </c>
      <c r="DRM711" s="10" t="s">
        <v>223</v>
      </c>
      <c r="DRN711" s="10" t="s">
        <v>223</v>
      </c>
      <c r="DRO711" s="10" t="s">
        <v>223</v>
      </c>
      <c r="DRP711" s="10" t="s">
        <v>223</v>
      </c>
      <c r="DRQ711" s="10" t="s">
        <v>223</v>
      </c>
      <c r="DRR711" s="10" t="s">
        <v>223</v>
      </c>
      <c r="DRS711" s="10" t="s">
        <v>223</v>
      </c>
      <c r="DRT711" s="10" t="s">
        <v>223</v>
      </c>
      <c r="DRU711" s="10" t="s">
        <v>223</v>
      </c>
      <c r="DRV711" s="10" t="s">
        <v>223</v>
      </c>
      <c r="DRW711" s="10" t="s">
        <v>223</v>
      </c>
      <c r="DRX711" s="10" t="s">
        <v>223</v>
      </c>
      <c r="DRY711" s="10" t="s">
        <v>223</v>
      </c>
      <c r="DRZ711" s="10" t="s">
        <v>223</v>
      </c>
      <c r="DSA711" s="10" t="s">
        <v>223</v>
      </c>
      <c r="DSB711" s="10" t="s">
        <v>223</v>
      </c>
      <c r="DSC711" s="10" t="s">
        <v>223</v>
      </c>
      <c r="DSD711" s="10" t="s">
        <v>223</v>
      </c>
      <c r="DSE711" s="10" t="s">
        <v>223</v>
      </c>
      <c r="DSF711" s="10" t="s">
        <v>223</v>
      </c>
      <c r="DSG711" s="10" t="s">
        <v>223</v>
      </c>
      <c r="DSH711" s="10" t="s">
        <v>223</v>
      </c>
      <c r="DSI711" s="10" t="s">
        <v>223</v>
      </c>
      <c r="DSJ711" s="10" t="s">
        <v>223</v>
      </c>
      <c r="DSK711" s="10" t="s">
        <v>223</v>
      </c>
      <c r="DSL711" s="10" t="s">
        <v>223</v>
      </c>
      <c r="DSM711" s="10" t="s">
        <v>223</v>
      </c>
      <c r="DSN711" s="10" t="s">
        <v>223</v>
      </c>
      <c r="DSO711" s="10" t="s">
        <v>223</v>
      </c>
      <c r="DSP711" s="10" t="s">
        <v>223</v>
      </c>
      <c r="DSQ711" s="10" t="s">
        <v>223</v>
      </c>
      <c r="DSR711" s="10" t="s">
        <v>223</v>
      </c>
      <c r="DSS711" s="10" t="s">
        <v>223</v>
      </c>
      <c r="DST711" s="10" t="s">
        <v>223</v>
      </c>
      <c r="DSU711" s="10" t="s">
        <v>223</v>
      </c>
      <c r="DSV711" s="10" t="s">
        <v>223</v>
      </c>
      <c r="DSW711" s="10" t="s">
        <v>223</v>
      </c>
      <c r="DSX711" s="10" t="s">
        <v>223</v>
      </c>
      <c r="DSY711" s="10" t="s">
        <v>223</v>
      </c>
      <c r="DSZ711" s="10" t="s">
        <v>223</v>
      </c>
      <c r="DTA711" s="10" t="s">
        <v>223</v>
      </c>
      <c r="DTB711" s="10" t="s">
        <v>223</v>
      </c>
      <c r="DTC711" s="10" t="s">
        <v>223</v>
      </c>
      <c r="DTD711" s="10" t="s">
        <v>223</v>
      </c>
      <c r="DTE711" s="10" t="s">
        <v>223</v>
      </c>
      <c r="DTF711" s="10" t="s">
        <v>223</v>
      </c>
      <c r="DTG711" s="10" t="s">
        <v>223</v>
      </c>
      <c r="DTH711" s="10" t="s">
        <v>223</v>
      </c>
      <c r="DTI711" s="10" t="s">
        <v>223</v>
      </c>
      <c r="DTJ711" s="10" t="s">
        <v>223</v>
      </c>
      <c r="DTK711" s="10" t="s">
        <v>223</v>
      </c>
      <c r="DTL711" s="10" t="s">
        <v>223</v>
      </c>
      <c r="DTM711" s="10" t="s">
        <v>223</v>
      </c>
      <c r="DTN711" s="10" t="s">
        <v>223</v>
      </c>
      <c r="DTO711" s="10" t="s">
        <v>223</v>
      </c>
      <c r="DTP711" s="10" t="s">
        <v>223</v>
      </c>
      <c r="DTQ711" s="10" t="s">
        <v>223</v>
      </c>
      <c r="DTR711" s="10" t="s">
        <v>223</v>
      </c>
      <c r="DTS711" s="10" t="s">
        <v>223</v>
      </c>
      <c r="DTT711" s="10" t="s">
        <v>223</v>
      </c>
      <c r="DTU711" s="10" t="s">
        <v>223</v>
      </c>
      <c r="DTV711" s="10" t="s">
        <v>223</v>
      </c>
      <c r="DTW711" s="10" t="s">
        <v>223</v>
      </c>
      <c r="DTX711" s="10" t="s">
        <v>223</v>
      </c>
      <c r="DTY711" s="10" t="s">
        <v>223</v>
      </c>
      <c r="DTZ711" s="10" t="s">
        <v>223</v>
      </c>
      <c r="DUA711" s="10" t="s">
        <v>223</v>
      </c>
      <c r="DUB711" s="10" t="s">
        <v>223</v>
      </c>
      <c r="DUC711" s="10" t="s">
        <v>223</v>
      </c>
      <c r="DUD711" s="10" t="s">
        <v>223</v>
      </c>
      <c r="DUE711" s="10" t="s">
        <v>223</v>
      </c>
      <c r="DUF711" s="10" t="s">
        <v>223</v>
      </c>
      <c r="DUG711" s="10" t="s">
        <v>223</v>
      </c>
      <c r="DUH711" s="10" t="s">
        <v>223</v>
      </c>
      <c r="DUI711" s="10" t="s">
        <v>223</v>
      </c>
      <c r="DUJ711" s="10" t="s">
        <v>223</v>
      </c>
      <c r="DUK711" s="10" t="s">
        <v>223</v>
      </c>
      <c r="DUL711" s="10" t="s">
        <v>223</v>
      </c>
      <c r="DUM711" s="10" t="s">
        <v>223</v>
      </c>
      <c r="DUN711" s="10" t="s">
        <v>223</v>
      </c>
      <c r="DUO711" s="10" t="s">
        <v>223</v>
      </c>
      <c r="DUP711" s="10" t="s">
        <v>223</v>
      </c>
      <c r="DUQ711" s="10" t="s">
        <v>223</v>
      </c>
      <c r="DUR711" s="10" t="s">
        <v>223</v>
      </c>
      <c r="DUS711" s="10" t="s">
        <v>223</v>
      </c>
      <c r="DUT711" s="10" t="s">
        <v>223</v>
      </c>
      <c r="DUU711" s="10" t="s">
        <v>223</v>
      </c>
      <c r="DUV711" s="10" t="s">
        <v>223</v>
      </c>
      <c r="DUW711" s="10" t="s">
        <v>223</v>
      </c>
      <c r="DUX711" s="10" t="s">
        <v>223</v>
      </c>
      <c r="DUY711" s="10" t="s">
        <v>223</v>
      </c>
      <c r="DUZ711" s="10" t="s">
        <v>223</v>
      </c>
      <c r="DVA711" s="10" t="s">
        <v>223</v>
      </c>
      <c r="DVB711" s="10" t="s">
        <v>223</v>
      </c>
      <c r="DVC711" s="10" t="s">
        <v>223</v>
      </c>
      <c r="DVD711" s="10" t="s">
        <v>223</v>
      </c>
      <c r="DVE711" s="10" t="s">
        <v>223</v>
      </c>
      <c r="DVF711" s="10" t="s">
        <v>223</v>
      </c>
      <c r="DVG711" s="10" t="s">
        <v>223</v>
      </c>
      <c r="DVH711" s="10" t="s">
        <v>223</v>
      </c>
      <c r="DVI711" s="10" t="s">
        <v>223</v>
      </c>
      <c r="DVJ711" s="10" t="s">
        <v>223</v>
      </c>
      <c r="DVK711" s="10" t="s">
        <v>223</v>
      </c>
      <c r="DVL711" s="10" t="s">
        <v>223</v>
      </c>
      <c r="DVM711" s="10" t="s">
        <v>223</v>
      </c>
      <c r="DVN711" s="10" t="s">
        <v>223</v>
      </c>
      <c r="DVO711" s="10" t="s">
        <v>223</v>
      </c>
      <c r="DVP711" s="10" t="s">
        <v>223</v>
      </c>
      <c r="DVQ711" s="10" t="s">
        <v>223</v>
      </c>
      <c r="DVR711" s="10" t="s">
        <v>223</v>
      </c>
      <c r="DVS711" s="10" t="s">
        <v>223</v>
      </c>
      <c r="DVT711" s="10" t="s">
        <v>223</v>
      </c>
      <c r="DVU711" s="10" t="s">
        <v>223</v>
      </c>
      <c r="DVV711" s="10" t="s">
        <v>223</v>
      </c>
      <c r="DVW711" s="10" t="s">
        <v>223</v>
      </c>
      <c r="DVX711" s="10" t="s">
        <v>223</v>
      </c>
      <c r="DVY711" s="10" t="s">
        <v>223</v>
      </c>
      <c r="DVZ711" s="10" t="s">
        <v>223</v>
      </c>
      <c r="DWA711" s="10" t="s">
        <v>223</v>
      </c>
      <c r="DWB711" s="10" t="s">
        <v>223</v>
      </c>
      <c r="DWC711" s="10" t="s">
        <v>223</v>
      </c>
      <c r="DWD711" s="10" t="s">
        <v>223</v>
      </c>
      <c r="DWE711" s="10" t="s">
        <v>223</v>
      </c>
      <c r="DWF711" s="10" t="s">
        <v>223</v>
      </c>
      <c r="DWG711" s="10" t="s">
        <v>223</v>
      </c>
      <c r="DWH711" s="10" t="s">
        <v>223</v>
      </c>
      <c r="DWI711" s="10" t="s">
        <v>223</v>
      </c>
      <c r="DWJ711" s="10" t="s">
        <v>223</v>
      </c>
      <c r="DWK711" s="10" t="s">
        <v>223</v>
      </c>
      <c r="DWL711" s="10" t="s">
        <v>223</v>
      </c>
      <c r="DWM711" s="10" t="s">
        <v>223</v>
      </c>
      <c r="DWN711" s="10" t="s">
        <v>223</v>
      </c>
      <c r="DWO711" s="10" t="s">
        <v>223</v>
      </c>
      <c r="DWP711" s="10" t="s">
        <v>223</v>
      </c>
      <c r="DWQ711" s="10" t="s">
        <v>223</v>
      </c>
      <c r="DWR711" s="10" t="s">
        <v>223</v>
      </c>
      <c r="DWS711" s="10" t="s">
        <v>223</v>
      </c>
      <c r="DWT711" s="10" t="s">
        <v>223</v>
      </c>
      <c r="DWU711" s="10" t="s">
        <v>223</v>
      </c>
      <c r="DWV711" s="10" t="s">
        <v>223</v>
      </c>
      <c r="DWW711" s="10" t="s">
        <v>223</v>
      </c>
      <c r="DWX711" s="10" t="s">
        <v>223</v>
      </c>
      <c r="DWY711" s="10" t="s">
        <v>223</v>
      </c>
      <c r="DWZ711" s="10" t="s">
        <v>223</v>
      </c>
      <c r="DXA711" s="10" t="s">
        <v>223</v>
      </c>
      <c r="DXB711" s="10" t="s">
        <v>223</v>
      </c>
      <c r="DXC711" s="10" t="s">
        <v>223</v>
      </c>
      <c r="DXD711" s="10" t="s">
        <v>223</v>
      </c>
      <c r="DXE711" s="10" t="s">
        <v>223</v>
      </c>
      <c r="DXF711" s="10" t="s">
        <v>223</v>
      </c>
      <c r="DXG711" s="10" t="s">
        <v>223</v>
      </c>
      <c r="DXH711" s="10" t="s">
        <v>223</v>
      </c>
      <c r="DXI711" s="10" t="s">
        <v>223</v>
      </c>
      <c r="DXJ711" s="10" t="s">
        <v>223</v>
      </c>
      <c r="DXK711" s="10" t="s">
        <v>223</v>
      </c>
      <c r="DXL711" s="10" t="s">
        <v>223</v>
      </c>
      <c r="DXM711" s="10" t="s">
        <v>223</v>
      </c>
      <c r="DXN711" s="10" t="s">
        <v>223</v>
      </c>
      <c r="DXO711" s="10" t="s">
        <v>223</v>
      </c>
      <c r="DXP711" s="10" t="s">
        <v>223</v>
      </c>
      <c r="DXQ711" s="10" t="s">
        <v>223</v>
      </c>
      <c r="DXR711" s="10" t="s">
        <v>223</v>
      </c>
      <c r="DXS711" s="10" t="s">
        <v>223</v>
      </c>
      <c r="DXT711" s="10" t="s">
        <v>223</v>
      </c>
      <c r="DXU711" s="10" t="s">
        <v>223</v>
      </c>
      <c r="DXV711" s="10" t="s">
        <v>223</v>
      </c>
      <c r="DXW711" s="10" t="s">
        <v>223</v>
      </c>
      <c r="DXX711" s="10" t="s">
        <v>223</v>
      </c>
      <c r="DXY711" s="10" t="s">
        <v>223</v>
      </c>
      <c r="DXZ711" s="10" t="s">
        <v>223</v>
      </c>
      <c r="DYA711" s="10" t="s">
        <v>223</v>
      </c>
      <c r="DYB711" s="10" t="s">
        <v>223</v>
      </c>
      <c r="DYC711" s="10" t="s">
        <v>223</v>
      </c>
      <c r="DYD711" s="10" t="s">
        <v>223</v>
      </c>
      <c r="DYE711" s="10" t="s">
        <v>223</v>
      </c>
      <c r="DYF711" s="10" t="s">
        <v>223</v>
      </c>
      <c r="DYG711" s="10" t="s">
        <v>223</v>
      </c>
      <c r="DYH711" s="10" t="s">
        <v>223</v>
      </c>
      <c r="DYI711" s="10" t="s">
        <v>223</v>
      </c>
      <c r="DYJ711" s="10" t="s">
        <v>223</v>
      </c>
      <c r="DYK711" s="10" t="s">
        <v>223</v>
      </c>
      <c r="DYL711" s="10" t="s">
        <v>223</v>
      </c>
      <c r="DYM711" s="10" t="s">
        <v>223</v>
      </c>
      <c r="DYN711" s="10" t="s">
        <v>223</v>
      </c>
      <c r="DYO711" s="10" t="s">
        <v>223</v>
      </c>
      <c r="DYP711" s="10" t="s">
        <v>223</v>
      </c>
      <c r="DYQ711" s="10" t="s">
        <v>223</v>
      </c>
      <c r="DYR711" s="10" t="s">
        <v>223</v>
      </c>
      <c r="DYS711" s="10" t="s">
        <v>223</v>
      </c>
      <c r="DYT711" s="10" t="s">
        <v>223</v>
      </c>
      <c r="DYU711" s="10" t="s">
        <v>223</v>
      </c>
      <c r="DYV711" s="10" t="s">
        <v>223</v>
      </c>
      <c r="DYW711" s="10" t="s">
        <v>223</v>
      </c>
      <c r="DYX711" s="10" t="s">
        <v>223</v>
      </c>
      <c r="DYY711" s="10" t="s">
        <v>223</v>
      </c>
      <c r="DYZ711" s="10" t="s">
        <v>223</v>
      </c>
      <c r="DZA711" s="10" t="s">
        <v>223</v>
      </c>
      <c r="DZB711" s="10" t="s">
        <v>223</v>
      </c>
      <c r="DZC711" s="10" t="s">
        <v>223</v>
      </c>
      <c r="DZD711" s="10" t="s">
        <v>223</v>
      </c>
      <c r="DZE711" s="10" t="s">
        <v>223</v>
      </c>
      <c r="DZF711" s="10" t="s">
        <v>223</v>
      </c>
      <c r="DZG711" s="10" t="s">
        <v>223</v>
      </c>
      <c r="DZH711" s="10" t="s">
        <v>223</v>
      </c>
      <c r="DZI711" s="10" t="s">
        <v>223</v>
      </c>
      <c r="DZJ711" s="10" t="s">
        <v>223</v>
      </c>
      <c r="DZK711" s="10" t="s">
        <v>223</v>
      </c>
      <c r="DZL711" s="10" t="s">
        <v>223</v>
      </c>
      <c r="DZM711" s="10" t="s">
        <v>223</v>
      </c>
      <c r="DZN711" s="10" t="s">
        <v>223</v>
      </c>
      <c r="DZO711" s="10" t="s">
        <v>223</v>
      </c>
      <c r="DZP711" s="10" t="s">
        <v>223</v>
      </c>
      <c r="DZQ711" s="10" t="s">
        <v>223</v>
      </c>
      <c r="DZR711" s="10" t="s">
        <v>223</v>
      </c>
      <c r="DZS711" s="10" t="s">
        <v>223</v>
      </c>
      <c r="DZT711" s="10" t="s">
        <v>223</v>
      </c>
      <c r="DZU711" s="10" t="s">
        <v>223</v>
      </c>
      <c r="DZV711" s="10" t="s">
        <v>223</v>
      </c>
      <c r="DZW711" s="10" t="s">
        <v>223</v>
      </c>
      <c r="DZX711" s="10" t="s">
        <v>223</v>
      </c>
      <c r="DZY711" s="10" t="s">
        <v>223</v>
      </c>
      <c r="DZZ711" s="10" t="s">
        <v>223</v>
      </c>
      <c r="EAA711" s="10" t="s">
        <v>223</v>
      </c>
      <c r="EAB711" s="10" t="s">
        <v>223</v>
      </c>
      <c r="EAC711" s="10" t="s">
        <v>223</v>
      </c>
      <c r="EAD711" s="10" t="s">
        <v>223</v>
      </c>
      <c r="EAE711" s="10" t="s">
        <v>223</v>
      </c>
      <c r="EAF711" s="10" t="s">
        <v>223</v>
      </c>
      <c r="EAG711" s="10" t="s">
        <v>223</v>
      </c>
      <c r="EAH711" s="10" t="s">
        <v>223</v>
      </c>
      <c r="EAI711" s="10" t="s">
        <v>223</v>
      </c>
      <c r="EAJ711" s="10" t="s">
        <v>223</v>
      </c>
      <c r="EAK711" s="10" t="s">
        <v>223</v>
      </c>
      <c r="EAL711" s="10" t="s">
        <v>223</v>
      </c>
      <c r="EAM711" s="10" t="s">
        <v>223</v>
      </c>
      <c r="EAN711" s="10" t="s">
        <v>223</v>
      </c>
      <c r="EAO711" s="10" t="s">
        <v>223</v>
      </c>
      <c r="EAP711" s="10" t="s">
        <v>223</v>
      </c>
      <c r="EAQ711" s="10" t="s">
        <v>223</v>
      </c>
      <c r="EAR711" s="10" t="s">
        <v>223</v>
      </c>
      <c r="EAS711" s="10" t="s">
        <v>223</v>
      </c>
      <c r="EAT711" s="10" t="s">
        <v>223</v>
      </c>
      <c r="EAU711" s="10" t="s">
        <v>223</v>
      </c>
      <c r="EAV711" s="10" t="s">
        <v>223</v>
      </c>
      <c r="EAW711" s="10" t="s">
        <v>223</v>
      </c>
      <c r="EAX711" s="10" t="s">
        <v>223</v>
      </c>
      <c r="EAY711" s="10" t="s">
        <v>223</v>
      </c>
      <c r="EAZ711" s="10" t="s">
        <v>223</v>
      </c>
      <c r="EBA711" s="10" t="s">
        <v>223</v>
      </c>
      <c r="EBB711" s="10" t="s">
        <v>223</v>
      </c>
      <c r="EBC711" s="10" t="s">
        <v>223</v>
      </c>
      <c r="EBD711" s="10" t="s">
        <v>223</v>
      </c>
      <c r="EBE711" s="10" t="s">
        <v>223</v>
      </c>
      <c r="EBF711" s="10" t="s">
        <v>223</v>
      </c>
      <c r="EBG711" s="10" t="s">
        <v>223</v>
      </c>
      <c r="EBH711" s="10" t="s">
        <v>223</v>
      </c>
      <c r="EBI711" s="10" t="s">
        <v>223</v>
      </c>
      <c r="EBJ711" s="10" t="s">
        <v>223</v>
      </c>
      <c r="EBK711" s="10" t="s">
        <v>223</v>
      </c>
      <c r="EBL711" s="10" t="s">
        <v>223</v>
      </c>
      <c r="EBM711" s="10" t="s">
        <v>223</v>
      </c>
      <c r="EBN711" s="10" t="s">
        <v>223</v>
      </c>
      <c r="EBO711" s="10" t="s">
        <v>223</v>
      </c>
      <c r="EBP711" s="10" t="s">
        <v>223</v>
      </c>
      <c r="EBQ711" s="10" t="s">
        <v>223</v>
      </c>
      <c r="EBR711" s="10" t="s">
        <v>223</v>
      </c>
      <c r="EBS711" s="10" t="s">
        <v>223</v>
      </c>
      <c r="EBT711" s="10" t="s">
        <v>223</v>
      </c>
      <c r="EBU711" s="10" t="s">
        <v>223</v>
      </c>
      <c r="EBV711" s="10" t="s">
        <v>223</v>
      </c>
      <c r="EBW711" s="10" t="s">
        <v>223</v>
      </c>
      <c r="EBX711" s="10" t="s">
        <v>223</v>
      </c>
      <c r="EBY711" s="10" t="s">
        <v>223</v>
      </c>
      <c r="EBZ711" s="10" t="s">
        <v>223</v>
      </c>
      <c r="ECA711" s="10" t="s">
        <v>223</v>
      </c>
      <c r="ECB711" s="10" t="s">
        <v>223</v>
      </c>
      <c r="ECC711" s="10" t="s">
        <v>223</v>
      </c>
      <c r="ECD711" s="10" t="s">
        <v>223</v>
      </c>
      <c r="ECE711" s="10" t="s">
        <v>223</v>
      </c>
      <c r="ECF711" s="10" t="s">
        <v>223</v>
      </c>
      <c r="ECG711" s="10" t="s">
        <v>223</v>
      </c>
      <c r="ECH711" s="10" t="s">
        <v>223</v>
      </c>
      <c r="ECI711" s="10" t="s">
        <v>223</v>
      </c>
      <c r="ECJ711" s="10" t="s">
        <v>223</v>
      </c>
      <c r="ECK711" s="10" t="s">
        <v>223</v>
      </c>
      <c r="ECL711" s="10" t="s">
        <v>223</v>
      </c>
      <c r="ECM711" s="10" t="s">
        <v>223</v>
      </c>
      <c r="ECN711" s="10" t="s">
        <v>223</v>
      </c>
      <c r="ECO711" s="10" t="s">
        <v>223</v>
      </c>
      <c r="ECP711" s="10" t="s">
        <v>223</v>
      </c>
      <c r="ECQ711" s="10" t="s">
        <v>223</v>
      </c>
      <c r="ECR711" s="10" t="s">
        <v>223</v>
      </c>
      <c r="ECS711" s="10" t="s">
        <v>223</v>
      </c>
      <c r="ECT711" s="10" t="s">
        <v>223</v>
      </c>
      <c r="ECU711" s="10" t="s">
        <v>223</v>
      </c>
      <c r="ECV711" s="10" t="s">
        <v>223</v>
      </c>
      <c r="ECW711" s="10" t="s">
        <v>223</v>
      </c>
      <c r="ECX711" s="10" t="s">
        <v>223</v>
      </c>
      <c r="ECY711" s="10" t="s">
        <v>223</v>
      </c>
      <c r="ECZ711" s="10" t="s">
        <v>223</v>
      </c>
      <c r="EDA711" s="10" t="s">
        <v>223</v>
      </c>
      <c r="EDB711" s="10" t="s">
        <v>223</v>
      </c>
      <c r="EDC711" s="10" t="s">
        <v>223</v>
      </c>
      <c r="EDD711" s="10" t="s">
        <v>223</v>
      </c>
      <c r="EDE711" s="10" t="s">
        <v>223</v>
      </c>
      <c r="EDF711" s="10" t="s">
        <v>223</v>
      </c>
      <c r="EDG711" s="10" t="s">
        <v>223</v>
      </c>
      <c r="EDH711" s="10" t="s">
        <v>223</v>
      </c>
      <c r="EDI711" s="10" t="s">
        <v>223</v>
      </c>
      <c r="EDJ711" s="10" t="s">
        <v>223</v>
      </c>
      <c r="EDK711" s="10" t="s">
        <v>223</v>
      </c>
      <c r="EDL711" s="10" t="s">
        <v>223</v>
      </c>
      <c r="EDM711" s="10" t="s">
        <v>223</v>
      </c>
      <c r="EDN711" s="10" t="s">
        <v>223</v>
      </c>
      <c r="EDO711" s="10" t="s">
        <v>223</v>
      </c>
      <c r="EDP711" s="10" t="s">
        <v>223</v>
      </c>
      <c r="EDQ711" s="10" t="s">
        <v>223</v>
      </c>
      <c r="EDR711" s="10" t="s">
        <v>223</v>
      </c>
      <c r="EDS711" s="10" t="s">
        <v>223</v>
      </c>
      <c r="EDT711" s="10" t="s">
        <v>223</v>
      </c>
      <c r="EDU711" s="10" t="s">
        <v>223</v>
      </c>
      <c r="EDV711" s="10" t="s">
        <v>223</v>
      </c>
      <c r="EDW711" s="10" t="s">
        <v>223</v>
      </c>
      <c r="EDX711" s="10" t="s">
        <v>223</v>
      </c>
      <c r="EDY711" s="10" t="s">
        <v>223</v>
      </c>
      <c r="EDZ711" s="10" t="s">
        <v>223</v>
      </c>
      <c r="EEA711" s="10" t="s">
        <v>223</v>
      </c>
      <c r="EEB711" s="10" t="s">
        <v>223</v>
      </c>
      <c r="EEC711" s="10" t="s">
        <v>223</v>
      </c>
      <c r="EED711" s="10" t="s">
        <v>223</v>
      </c>
      <c r="EEE711" s="10" t="s">
        <v>223</v>
      </c>
      <c r="EEF711" s="10" t="s">
        <v>223</v>
      </c>
      <c r="EEG711" s="10" t="s">
        <v>223</v>
      </c>
      <c r="EEH711" s="10" t="s">
        <v>223</v>
      </c>
      <c r="EEI711" s="10" t="s">
        <v>223</v>
      </c>
      <c r="EEJ711" s="10" t="s">
        <v>223</v>
      </c>
      <c r="EEK711" s="10" t="s">
        <v>223</v>
      </c>
      <c r="EEL711" s="10" t="s">
        <v>223</v>
      </c>
      <c r="EEM711" s="10" t="s">
        <v>223</v>
      </c>
      <c r="EEN711" s="10" t="s">
        <v>223</v>
      </c>
      <c r="EEO711" s="10" t="s">
        <v>223</v>
      </c>
      <c r="EEP711" s="10" t="s">
        <v>223</v>
      </c>
      <c r="EEQ711" s="10" t="s">
        <v>223</v>
      </c>
      <c r="EER711" s="10" t="s">
        <v>223</v>
      </c>
      <c r="EES711" s="10" t="s">
        <v>223</v>
      </c>
      <c r="EET711" s="10" t="s">
        <v>223</v>
      </c>
      <c r="EEU711" s="10" t="s">
        <v>223</v>
      </c>
      <c r="EEV711" s="10" t="s">
        <v>223</v>
      </c>
      <c r="EEW711" s="10" t="s">
        <v>223</v>
      </c>
      <c r="EEX711" s="10" t="s">
        <v>223</v>
      </c>
      <c r="EEY711" s="10" t="s">
        <v>223</v>
      </c>
      <c r="EEZ711" s="10" t="s">
        <v>223</v>
      </c>
      <c r="EFA711" s="10" t="s">
        <v>223</v>
      </c>
      <c r="EFB711" s="10" t="s">
        <v>223</v>
      </c>
      <c r="EFC711" s="10" t="s">
        <v>223</v>
      </c>
      <c r="EFD711" s="10" t="s">
        <v>223</v>
      </c>
      <c r="EFE711" s="10" t="s">
        <v>223</v>
      </c>
      <c r="EFF711" s="10" t="s">
        <v>223</v>
      </c>
      <c r="EFG711" s="10" t="s">
        <v>223</v>
      </c>
      <c r="EFH711" s="10" t="s">
        <v>223</v>
      </c>
      <c r="EFI711" s="10" t="s">
        <v>223</v>
      </c>
      <c r="EFJ711" s="10" t="s">
        <v>223</v>
      </c>
      <c r="EFK711" s="10" t="s">
        <v>223</v>
      </c>
      <c r="EFL711" s="10" t="s">
        <v>223</v>
      </c>
      <c r="EFM711" s="10" t="s">
        <v>223</v>
      </c>
      <c r="EFN711" s="10" t="s">
        <v>223</v>
      </c>
      <c r="EFO711" s="10" t="s">
        <v>223</v>
      </c>
      <c r="EFP711" s="10" t="s">
        <v>223</v>
      </c>
      <c r="EFQ711" s="10" t="s">
        <v>223</v>
      </c>
      <c r="EFR711" s="10" t="s">
        <v>223</v>
      </c>
      <c r="EFS711" s="10" t="s">
        <v>223</v>
      </c>
      <c r="EFT711" s="10" t="s">
        <v>223</v>
      </c>
      <c r="EFU711" s="10" t="s">
        <v>223</v>
      </c>
      <c r="EFV711" s="10" t="s">
        <v>223</v>
      </c>
      <c r="EFW711" s="10" t="s">
        <v>223</v>
      </c>
      <c r="EFX711" s="10" t="s">
        <v>223</v>
      </c>
      <c r="EFY711" s="10" t="s">
        <v>223</v>
      </c>
      <c r="EFZ711" s="10" t="s">
        <v>223</v>
      </c>
      <c r="EGA711" s="10" t="s">
        <v>223</v>
      </c>
      <c r="EGB711" s="10" t="s">
        <v>223</v>
      </c>
      <c r="EGC711" s="10" t="s">
        <v>223</v>
      </c>
      <c r="EGD711" s="10" t="s">
        <v>223</v>
      </c>
      <c r="EGE711" s="10" t="s">
        <v>223</v>
      </c>
      <c r="EGF711" s="10" t="s">
        <v>223</v>
      </c>
      <c r="EGG711" s="10" t="s">
        <v>223</v>
      </c>
      <c r="EGH711" s="10" t="s">
        <v>223</v>
      </c>
      <c r="EGI711" s="10" t="s">
        <v>223</v>
      </c>
      <c r="EGJ711" s="10" t="s">
        <v>223</v>
      </c>
      <c r="EGK711" s="10" t="s">
        <v>223</v>
      </c>
      <c r="EGL711" s="10" t="s">
        <v>223</v>
      </c>
      <c r="EGM711" s="10" t="s">
        <v>223</v>
      </c>
      <c r="EGN711" s="10" t="s">
        <v>223</v>
      </c>
      <c r="EGO711" s="10" t="s">
        <v>223</v>
      </c>
      <c r="EGP711" s="10" t="s">
        <v>223</v>
      </c>
      <c r="EGQ711" s="10" t="s">
        <v>223</v>
      </c>
      <c r="EGR711" s="10" t="s">
        <v>223</v>
      </c>
      <c r="EGS711" s="10" t="s">
        <v>223</v>
      </c>
      <c r="EGT711" s="10" t="s">
        <v>223</v>
      </c>
      <c r="EGU711" s="10" t="s">
        <v>223</v>
      </c>
      <c r="EGV711" s="10" t="s">
        <v>223</v>
      </c>
      <c r="EGW711" s="10" t="s">
        <v>223</v>
      </c>
      <c r="EGX711" s="10" t="s">
        <v>223</v>
      </c>
      <c r="EGY711" s="10" t="s">
        <v>223</v>
      </c>
      <c r="EGZ711" s="10" t="s">
        <v>223</v>
      </c>
      <c r="EHA711" s="10" t="s">
        <v>223</v>
      </c>
      <c r="EHB711" s="10" t="s">
        <v>223</v>
      </c>
      <c r="EHC711" s="10" t="s">
        <v>223</v>
      </c>
      <c r="EHD711" s="10" t="s">
        <v>223</v>
      </c>
      <c r="EHE711" s="10" t="s">
        <v>223</v>
      </c>
      <c r="EHF711" s="10" t="s">
        <v>223</v>
      </c>
      <c r="EHG711" s="10" t="s">
        <v>223</v>
      </c>
      <c r="EHH711" s="10" t="s">
        <v>223</v>
      </c>
      <c r="EHI711" s="10" t="s">
        <v>223</v>
      </c>
      <c r="EHJ711" s="10" t="s">
        <v>223</v>
      </c>
      <c r="EHK711" s="10" t="s">
        <v>223</v>
      </c>
      <c r="EHL711" s="10" t="s">
        <v>223</v>
      </c>
      <c r="EHM711" s="10" t="s">
        <v>223</v>
      </c>
      <c r="EHN711" s="10" t="s">
        <v>223</v>
      </c>
      <c r="EHO711" s="10" t="s">
        <v>223</v>
      </c>
      <c r="EHP711" s="10" t="s">
        <v>223</v>
      </c>
      <c r="EHQ711" s="10" t="s">
        <v>223</v>
      </c>
      <c r="EHR711" s="10" t="s">
        <v>223</v>
      </c>
      <c r="EHS711" s="10" t="s">
        <v>223</v>
      </c>
      <c r="EHT711" s="10" t="s">
        <v>223</v>
      </c>
      <c r="EHU711" s="10" t="s">
        <v>223</v>
      </c>
      <c r="EHV711" s="10" t="s">
        <v>223</v>
      </c>
      <c r="EHW711" s="10" t="s">
        <v>223</v>
      </c>
      <c r="EHX711" s="10" t="s">
        <v>223</v>
      </c>
      <c r="EHY711" s="10" t="s">
        <v>223</v>
      </c>
      <c r="EHZ711" s="10" t="s">
        <v>223</v>
      </c>
      <c r="EIA711" s="10" t="s">
        <v>223</v>
      </c>
      <c r="EIB711" s="10" t="s">
        <v>223</v>
      </c>
      <c r="EIC711" s="10" t="s">
        <v>223</v>
      </c>
      <c r="EID711" s="10" t="s">
        <v>223</v>
      </c>
      <c r="EIE711" s="10" t="s">
        <v>223</v>
      </c>
      <c r="EIF711" s="10" t="s">
        <v>223</v>
      </c>
      <c r="EIG711" s="10" t="s">
        <v>223</v>
      </c>
      <c r="EIH711" s="10" t="s">
        <v>223</v>
      </c>
      <c r="EII711" s="10" t="s">
        <v>223</v>
      </c>
      <c r="EIJ711" s="10" t="s">
        <v>223</v>
      </c>
      <c r="EIK711" s="10" t="s">
        <v>223</v>
      </c>
      <c r="EIL711" s="10" t="s">
        <v>223</v>
      </c>
      <c r="EIM711" s="10" t="s">
        <v>223</v>
      </c>
      <c r="EIN711" s="10" t="s">
        <v>223</v>
      </c>
      <c r="EIO711" s="10" t="s">
        <v>223</v>
      </c>
      <c r="EIP711" s="10" t="s">
        <v>223</v>
      </c>
      <c r="EIQ711" s="10" t="s">
        <v>223</v>
      </c>
      <c r="EIR711" s="10" t="s">
        <v>223</v>
      </c>
      <c r="EIS711" s="10" t="s">
        <v>223</v>
      </c>
      <c r="EIT711" s="10" t="s">
        <v>223</v>
      </c>
      <c r="EIU711" s="10" t="s">
        <v>223</v>
      </c>
      <c r="EIV711" s="10" t="s">
        <v>223</v>
      </c>
      <c r="EIW711" s="10" t="s">
        <v>223</v>
      </c>
      <c r="EIX711" s="10" t="s">
        <v>223</v>
      </c>
      <c r="EIY711" s="10" t="s">
        <v>223</v>
      </c>
      <c r="EIZ711" s="10" t="s">
        <v>223</v>
      </c>
      <c r="EJA711" s="10" t="s">
        <v>223</v>
      </c>
      <c r="EJB711" s="10" t="s">
        <v>223</v>
      </c>
      <c r="EJC711" s="10" t="s">
        <v>223</v>
      </c>
      <c r="EJD711" s="10" t="s">
        <v>223</v>
      </c>
      <c r="EJE711" s="10" t="s">
        <v>223</v>
      </c>
      <c r="EJF711" s="10" t="s">
        <v>223</v>
      </c>
      <c r="EJG711" s="10" t="s">
        <v>223</v>
      </c>
      <c r="EJH711" s="10" t="s">
        <v>223</v>
      </c>
      <c r="EJI711" s="10" t="s">
        <v>223</v>
      </c>
      <c r="EJJ711" s="10" t="s">
        <v>223</v>
      </c>
      <c r="EJK711" s="10" t="s">
        <v>223</v>
      </c>
      <c r="EJL711" s="10" t="s">
        <v>223</v>
      </c>
      <c r="EJM711" s="10" t="s">
        <v>223</v>
      </c>
      <c r="EJN711" s="10" t="s">
        <v>223</v>
      </c>
      <c r="EJO711" s="10" t="s">
        <v>223</v>
      </c>
      <c r="EJP711" s="10" t="s">
        <v>223</v>
      </c>
      <c r="EJQ711" s="10" t="s">
        <v>223</v>
      </c>
      <c r="EJR711" s="10" t="s">
        <v>223</v>
      </c>
      <c r="EJS711" s="10" t="s">
        <v>223</v>
      </c>
      <c r="EJT711" s="10" t="s">
        <v>223</v>
      </c>
      <c r="EJU711" s="10" t="s">
        <v>223</v>
      </c>
      <c r="EJV711" s="10" t="s">
        <v>223</v>
      </c>
      <c r="EJW711" s="10" t="s">
        <v>223</v>
      </c>
      <c r="EJX711" s="10" t="s">
        <v>223</v>
      </c>
      <c r="EJY711" s="10" t="s">
        <v>223</v>
      </c>
      <c r="EJZ711" s="10" t="s">
        <v>223</v>
      </c>
      <c r="EKA711" s="10" t="s">
        <v>223</v>
      </c>
      <c r="EKB711" s="10" t="s">
        <v>223</v>
      </c>
      <c r="EKC711" s="10" t="s">
        <v>223</v>
      </c>
      <c r="EKD711" s="10" t="s">
        <v>223</v>
      </c>
      <c r="EKE711" s="10" t="s">
        <v>223</v>
      </c>
      <c r="EKF711" s="10" t="s">
        <v>223</v>
      </c>
      <c r="EKG711" s="10" t="s">
        <v>223</v>
      </c>
      <c r="EKH711" s="10" t="s">
        <v>223</v>
      </c>
      <c r="EKI711" s="10" t="s">
        <v>223</v>
      </c>
      <c r="EKJ711" s="10" t="s">
        <v>223</v>
      </c>
      <c r="EKK711" s="10" t="s">
        <v>223</v>
      </c>
      <c r="EKL711" s="10" t="s">
        <v>223</v>
      </c>
      <c r="EKM711" s="10" t="s">
        <v>223</v>
      </c>
      <c r="EKN711" s="10" t="s">
        <v>223</v>
      </c>
      <c r="EKO711" s="10" t="s">
        <v>223</v>
      </c>
      <c r="EKP711" s="10" t="s">
        <v>223</v>
      </c>
      <c r="EKQ711" s="10" t="s">
        <v>223</v>
      </c>
      <c r="EKR711" s="10" t="s">
        <v>223</v>
      </c>
      <c r="EKS711" s="10" t="s">
        <v>223</v>
      </c>
      <c r="EKT711" s="10" t="s">
        <v>223</v>
      </c>
      <c r="EKU711" s="10" t="s">
        <v>223</v>
      </c>
      <c r="EKV711" s="10" t="s">
        <v>223</v>
      </c>
      <c r="EKW711" s="10" t="s">
        <v>223</v>
      </c>
      <c r="EKX711" s="10" t="s">
        <v>223</v>
      </c>
      <c r="EKY711" s="10" t="s">
        <v>223</v>
      </c>
      <c r="EKZ711" s="10" t="s">
        <v>223</v>
      </c>
      <c r="ELA711" s="10" t="s">
        <v>223</v>
      </c>
      <c r="ELB711" s="10" t="s">
        <v>223</v>
      </c>
      <c r="ELC711" s="10" t="s">
        <v>223</v>
      </c>
      <c r="ELD711" s="10" t="s">
        <v>223</v>
      </c>
      <c r="ELE711" s="10" t="s">
        <v>223</v>
      </c>
      <c r="ELF711" s="10" t="s">
        <v>223</v>
      </c>
      <c r="ELG711" s="10" t="s">
        <v>223</v>
      </c>
      <c r="ELH711" s="10" t="s">
        <v>223</v>
      </c>
      <c r="ELI711" s="10" t="s">
        <v>223</v>
      </c>
      <c r="ELJ711" s="10" t="s">
        <v>223</v>
      </c>
      <c r="ELK711" s="10" t="s">
        <v>223</v>
      </c>
      <c r="ELL711" s="10" t="s">
        <v>223</v>
      </c>
      <c r="ELM711" s="10" t="s">
        <v>223</v>
      </c>
      <c r="ELN711" s="10" t="s">
        <v>223</v>
      </c>
      <c r="ELO711" s="10" t="s">
        <v>223</v>
      </c>
      <c r="ELP711" s="10" t="s">
        <v>223</v>
      </c>
      <c r="ELQ711" s="10" t="s">
        <v>223</v>
      </c>
      <c r="ELR711" s="10" t="s">
        <v>223</v>
      </c>
      <c r="ELS711" s="10" t="s">
        <v>223</v>
      </c>
      <c r="ELT711" s="10" t="s">
        <v>223</v>
      </c>
      <c r="ELU711" s="10" t="s">
        <v>223</v>
      </c>
      <c r="ELV711" s="10" t="s">
        <v>223</v>
      </c>
      <c r="ELW711" s="10" t="s">
        <v>223</v>
      </c>
      <c r="ELX711" s="10" t="s">
        <v>223</v>
      </c>
      <c r="ELY711" s="10" t="s">
        <v>223</v>
      </c>
      <c r="ELZ711" s="10" t="s">
        <v>223</v>
      </c>
      <c r="EMA711" s="10" t="s">
        <v>223</v>
      </c>
      <c r="EMB711" s="10" t="s">
        <v>223</v>
      </c>
      <c r="EMC711" s="10" t="s">
        <v>223</v>
      </c>
      <c r="EMD711" s="10" t="s">
        <v>223</v>
      </c>
      <c r="EME711" s="10" t="s">
        <v>223</v>
      </c>
      <c r="EMF711" s="10" t="s">
        <v>223</v>
      </c>
      <c r="EMG711" s="10" t="s">
        <v>223</v>
      </c>
      <c r="EMH711" s="10" t="s">
        <v>223</v>
      </c>
      <c r="EMI711" s="10" t="s">
        <v>223</v>
      </c>
      <c r="EMJ711" s="10" t="s">
        <v>223</v>
      </c>
      <c r="EMK711" s="10" t="s">
        <v>223</v>
      </c>
      <c r="EML711" s="10" t="s">
        <v>223</v>
      </c>
      <c r="EMM711" s="10" t="s">
        <v>223</v>
      </c>
      <c r="EMN711" s="10" t="s">
        <v>223</v>
      </c>
      <c r="EMO711" s="10" t="s">
        <v>223</v>
      </c>
      <c r="EMP711" s="10" t="s">
        <v>223</v>
      </c>
      <c r="EMQ711" s="10" t="s">
        <v>223</v>
      </c>
      <c r="EMR711" s="10" t="s">
        <v>223</v>
      </c>
      <c r="EMS711" s="10" t="s">
        <v>223</v>
      </c>
      <c r="EMT711" s="10" t="s">
        <v>223</v>
      </c>
      <c r="EMU711" s="10" t="s">
        <v>223</v>
      </c>
      <c r="EMV711" s="10" t="s">
        <v>223</v>
      </c>
      <c r="EMW711" s="10" t="s">
        <v>223</v>
      </c>
      <c r="EMX711" s="10" t="s">
        <v>223</v>
      </c>
      <c r="EMY711" s="10" t="s">
        <v>223</v>
      </c>
      <c r="EMZ711" s="10" t="s">
        <v>223</v>
      </c>
      <c r="ENA711" s="10" t="s">
        <v>223</v>
      </c>
      <c r="ENB711" s="10" t="s">
        <v>223</v>
      </c>
      <c r="ENC711" s="10" t="s">
        <v>223</v>
      </c>
      <c r="END711" s="10" t="s">
        <v>223</v>
      </c>
      <c r="ENE711" s="10" t="s">
        <v>223</v>
      </c>
      <c r="ENF711" s="10" t="s">
        <v>223</v>
      </c>
      <c r="ENG711" s="10" t="s">
        <v>223</v>
      </c>
      <c r="ENH711" s="10" t="s">
        <v>223</v>
      </c>
      <c r="ENI711" s="10" t="s">
        <v>223</v>
      </c>
      <c r="ENJ711" s="10" t="s">
        <v>223</v>
      </c>
      <c r="ENK711" s="10" t="s">
        <v>223</v>
      </c>
      <c r="ENL711" s="10" t="s">
        <v>223</v>
      </c>
      <c r="ENM711" s="10" t="s">
        <v>223</v>
      </c>
      <c r="ENN711" s="10" t="s">
        <v>223</v>
      </c>
      <c r="ENO711" s="10" t="s">
        <v>223</v>
      </c>
      <c r="ENP711" s="10" t="s">
        <v>223</v>
      </c>
      <c r="ENQ711" s="10" t="s">
        <v>223</v>
      </c>
      <c r="ENR711" s="10" t="s">
        <v>223</v>
      </c>
      <c r="ENS711" s="10" t="s">
        <v>223</v>
      </c>
      <c r="ENT711" s="10" t="s">
        <v>223</v>
      </c>
      <c r="ENU711" s="10" t="s">
        <v>223</v>
      </c>
      <c r="ENV711" s="10" t="s">
        <v>223</v>
      </c>
      <c r="ENW711" s="10" t="s">
        <v>223</v>
      </c>
      <c r="ENX711" s="10" t="s">
        <v>223</v>
      </c>
      <c r="ENY711" s="10" t="s">
        <v>223</v>
      </c>
      <c r="ENZ711" s="10" t="s">
        <v>223</v>
      </c>
      <c r="EOA711" s="10" t="s">
        <v>223</v>
      </c>
      <c r="EOB711" s="10" t="s">
        <v>223</v>
      </c>
      <c r="EOC711" s="10" t="s">
        <v>223</v>
      </c>
      <c r="EOD711" s="10" t="s">
        <v>223</v>
      </c>
      <c r="EOE711" s="10" t="s">
        <v>223</v>
      </c>
      <c r="EOF711" s="10" t="s">
        <v>223</v>
      </c>
      <c r="EOG711" s="10" t="s">
        <v>223</v>
      </c>
      <c r="EOH711" s="10" t="s">
        <v>223</v>
      </c>
      <c r="EOI711" s="10" t="s">
        <v>223</v>
      </c>
      <c r="EOJ711" s="10" t="s">
        <v>223</v>
      </c>
      <c r="EOK711" s="10" t="s">
        <v>223</v>
      </c>
      <c r="EOL711" s="10" t="s">
        <v>223</v>
      </c>
      <c r="EOM711" s="10" t="s">
        <v>223</v>
      </c>
      <c r="EON711" s="10" t="s">
        <v>223</v>
      </c>
      <c r="EOO711" s="10" t="s">
        <v>223</v>
      </c>
      <c r="EOP711" s="10" t="s">
        <v>223</v>
      </c>
      <c r="EOQ711" s="10" t="s">
        <v>223</v>
      </c>
      <c r="EOR711" s="10" t="s">
        <v>223</v>
      </c>
      <c r="EOS711" s="10" t="s">
        <v>223</v>
      </c>
      <c r="EOT711" s="10" t="s">
        <v>223</v>
      </c>
      <c r="EOU711" s="10" t="s">
        <v>223</v>
      </c>
      <c r="EOV711" s="10" t="s">
        <v>223</v>
      </c>
      <c r="EOW711" s="10" t="s">
        <v>223</v>
      </c>
      <c r="EOX711" s="10" t="s">
        <v>223</v>
      </c>
      <c r="EOY711" s="10" t="s">
        <v>223</v>
      </c>
      <c r="EOZ711" s="10" t="s">
        <v>223</v>
      </c>
      <c r="EPA711" s="10" t="s">
        <v>223</v>
      </c>
      <c r="EPB711" s="10" t="s">
        <v>223</v>
      </c>
      <c r="EPC711" s="10" t="s">
        <v>223</v>
      </c>
      <c r="EPD711" s="10" t="s">
        <v>223</v>
      </c>
      <c r="EPE711" s="10" t="s">
        <v>223</v>
      </c>
      <c r="EPF711" s="10" t="s">
        <v>223</v>
      </c>
      <c r="EPG711" s="10" t="s">
        <v>223</v>
      </c>
      <c r="EPH711" s="10" t="s">
        <v>223</v>
      </c>
      <c r="EPI711" s="10" t="s">
        <v>223</v>
      </c>
      <c r="EPJ711" s="10" t="s">
        <v>223</v>
      </c>
      <c r="EPK711" s="10" t="s">
        <v>223</v>
      </c>
      <c r="EPL711" s="10" t="s">
        <v>223</v>
      </c>
      <c r="EPM711" s="10" t="s">
        <v>223</v>
      </c>
      <c r="EPN711" s="10" t="s">
        <v>223</v>
      </c>
      <c r="EPO711" s="10" t="s">
        <v>223</v>
      </c>
      <c r="EPP711" s="10" t="s">
        <v>223</v>
      </c>
      <c r="EPQ711" s="10" t="s">
        <v>223</v>
      </c>
      <c r="EPR711" s="10" t="s">
        <v>223</v>
      </c>
      <c r="EPS711" s="10" t="s">
        <v>223</v>
      </c>
      <c r="EPT711" s="10" t="s">
        <v>223</v>
      </c>
      <c r="EPU711" s="10" t="s">
        <v>223</v>
      </c>
      <c r="EPV711" s="10" t="s">
        <v>223</v>
      </c>
      <c r="EPW711" s="10" t="s">
        <v>223</v>
      </c>
      <c r="EPX711" s="10" t="s">
        <v>223</v>
      </c>
      <c r="EPY711" s="10" t="s">
        <v>223</v>
      </c>
      <c r="EPZ711" s="10" t="s">
        <v>223</v>
      </c>
      <c r="EQA711" s="10" t="s">
        <v>223</v>
      </c>
      <c r="EQB711" s="10" t="s">
        <v>223</v>
      </c>
      <c r="EQC711" s="10" t="s">
        <v>223</v>
      </c>
      <c r="EQD711" s="10" t="s">
        <v>223</v>
      </c>
      <c r="EQE711" s="10" t="s">
        <v>223</v>
      </c>
      <c r="EQF711" s="10" t="s">
        <v>223</v>
      </c>
      <c r="EQG711" s="10" t="s">
        <v>223</v>
      </c>
      <c r="EQH711" s="10" t="s">
        <v>223</v>
      </c>
      <c r="EQI711" s="10" t="s">
        <v>223</v>
      </c>
      <c r="EQJ711" s="10" t="s">
        <v>223</v>
      </c>
      <c r="EQK711" s="10" t="s">
        <v>223</v>
      </c>
      <c r="EQL711" s="10" t="s">
        <v>223</v>
      </c>
      <c r="EQM711" s="10" t="s">
        <v>223</v>
      </c>
      <c r="EQN711" s="10" t="s">
        <v>223</v>
      </c>
      <c r="EQO711" s="10" t="s">
        <v>223</v>
      </c>
      <c r="EQP711" s="10" t="s">
        <v>223</v>
      </c>
      <c r="EQQ711" s="10" t="s">
        <v>223</v>
      </c>
      <c r="EQR711" s="10" t="s">
        <v>223</v>
      </c>
      <c r="EQS711" s="10" t="s">
        <v>223</v>
      </c>
      <c r="EQT711" s="10" t="s">
        <v>223</v>
      </c>
      <c r="EQU711" s="10" t="s">
        <v>223</v>
      </c>
      <c r="EQV711" s="10" t="s">
        <v>223</v>
      </c>
      <c r="EQW711" s="10" t="s">
        <v>223</v>
      </c>
      <c r="EQX711" s="10" t="s">
        <v>223</v>
      </c>
      <c r="EQY711" s="10" t="s">
        <v>223</v>
      </c>
      <c r="EQZ711" s="10" t="s">
        <v>223</v>
      </c>
      <c r="ERA711" s="10" t="s">
        <v>223</v>
      </c>
      <c r="ERB711" s="10" t="s">
        <v>223</v>
      </c>
      <c r="ERC711" s="10" t="s">
        <v>223</v>
      </c>
      <c r="ERD711" s="10" t="s">
        <v>223</v>
      </c>
      <c r="ERE711" s="10" t="s">
        <v>223</v>
      </c>
      <c r="ERF711" s="10" t="s">
        <v>223</v>
      </c>
      <c r="ERG711" s="10" t="s">
        <v>223</v>
      </c>
      <c r="ERH711" s="10" t="s">
        <v>223</v>
      </c>
      <c r="ERI711" s="10" t="s">
        <v>223</v>
      </c>
      <c r="ERJ711" s="10" t="s">
        <v>223</v>
      </c>
      <c r="ERK711" s="10" t="s">
        <v>223</v>
      </c>
      <c r="ERL711" s="10" t="s">
        <v>223</v>
      </c>
      <c r="ERM711" s="10" t="s">
        <v>223</v>
      </c>
      <c r="ERN711" s="10" t="s">
        <v>223</v>
      </c>
      <c r="ERO711" s="10" t="s">
        <v>223</v>
      </c>
      <c r="ERP711" s="10" t="s">
        <v>223</v>
      </c>
      <c r="ERQ711" s="10" t="s">
        <v>223</v>
      </c>
      <c r="ERR711" s="10" t="s">
        <v>223</v>
      </c>
      <c r="ERS711" s="10" t="s">
        <v>223</v>
      </c>
      <c r="ERT711" s="10" t="s">
        <v>223</v>
      </c>
      <c r="ERU711" s="10" t="s">
        <v>223</v>
      </c>
      <c r="ERV711" s="10" t="s">
        <v>223</v>
      </c>
      <c r="ERW711" s="10" t="s">
        <v>223</v>
      </c>
      <c r="ERX711" s="10" t="s">
        <v>223</v>
      </c>
      <c r="ERY711" s="10" t="s">
        <v>223</v>
      </c>
      <c r="ERZ711" s="10" t="s">
        <v>223</v>
      </c>
      <c r="ESA711" s="10" t="s">
        <v>223</v>
      </c>
      <c r="ESB711" s="10" t="s">
        <v>223</v>
      </c>
      <c r="ESC711" s="10" t="s">
        <v>223</v>
      </c>
      <c r="ESD711" s="10" t="s">
        <v>223</v>
      </c>
      <c r="ESE711" s="10" t="s">
        <v>223</v>
      </c>
      <c r="ESF711" s="10" t="s">
        <v>223</v>
      </c>
      <c r="ESG711" s="10" t="s">
        <v>223</v>
      </c>
      <c r="ESH711" s="10" t="s">
        <v>223</v>
      </c>
      <c r="ESI711" s="10" t="s">
        <v>223</v>
      </c>
      <c r="ESJ711" s="10" t="s">
        <v>223</v>
      </c>
      <c r="ESK711" s="10" t="s">
        <v>223</v>
      </c>
      <c r="ESL711" s="10" t="s">
        <v>223</v>
      </c>
      <c r="ESM711" s="10" t="s">
        <v>223</v>
      </c>
      <c r="ESN711" s="10" t="s">
        <v>223</v>
      </c>
      <c r="ESO711" s="10" t="s">
        <v>223</v>
      </c>
      <c r="ESP711" s="10" t="s">
        <v>223</v>
      </c>
      <c r="ESQ711" s="10" t="s">
        <v>223</v>
      </c>
      <c r="ESR711" s="10" t="s">
        <v>223</v>
      </c>
      <c r="ESS711" s="10" t="s">
        <v>223</v>
      </c>
      <c r="EST711" s="10" t="s">
        <v>223</v>
      </c>
      <c r="ESU711" s="10" t="s">
        <v>223</v>
      </c>
      <c r="ESV711" s="10" t="s">
        <v>223</v>
      </c>
      <c r="ESW711" s="10" t="s">
        <v>223</v>
      </c>
      <c r="ESX711" s="10" t="s">
        <v>223</v>
      </c>
      <c r="ESY711" s="10" t="s">
        <v>223</v>
      </c>
      <c r="ESZ711" s="10" t="s">
        <v>223</v>
      </c>
      <c r="ETA711" s="10" t="s">
        <v>223</v>
      </c>
      <c r="ETB711" s="10" t="s">
        <v>223</v>
      </c>
      <c r="ETC711" s="10" t="s">
        <v>223</v>
      </c>
      <c r="ETD711" s="10" t="s">
        <v>223</v>
      </c>
      <c r="ETE711" s="10" t="s">
        <v>223</v>
      </c>
      <c r="ETF711" s="10" t="s">
        <v>223</v>
      </c>
      <c r="ETG711" s="10" t="s">
        <v>223</v>
      </c>
      <c r="ETH711" s="10" t="s">
        <v>223</v>
      </c>
      <c r="ETI711" s="10" t="s">
        <v>223</v>
      </c>
      <c r="ETJ711" s="10" t="s">
        <v>223</v>
      </c>
      <c r="ETK711" s="10" t="s">
        <v>223</v>
      </c>
      <c r="ETL711" s="10" t="s">
        <v>223</v>
      </c>
      <c r="ETM711" s="10" t="s">
        <v>223</v>
      </c>
      <c r="ETN711" s="10" t="s">
        <v>223</v>
      </c>
      <c r="ETO711" s="10" t="s">
        <v>223</v>
      </c>
      <c r="ETP711" s="10" t="s">
        <v>223</v>
      </c>
      <c r="ETQ711" s="10" t="s">
        <v>223</v>
      </c>
      <c r="ETR711" s="10" t="s">
        <v>223</v>
      </c>
      <c r="ETS711" s="10" t="s">
        <v>223</v>
      </c>
      <c r="ETT711" s="10" t="s">
        <v>223</v>
      </c>
      <c r="ETU711" s="10" t="s">
        <v>223</v>
      </c>
      <c r="ETV711" s="10" t="s">
        <v>223</v>
      </c>
      <c r="ETW711" s="10" t="s">
        <v>223</v>
      </c>
      <c r="ETX711" s="10" t="s">
        <v>223</v>
      </c>
      <c r="ETY711" s="10" t="s">
        <v>223</v>
      </c>
      <c r="ETZ711" s="10" t="s">
        <v>223</v>
      </c>
      <c r="EUA711" s="10" t="s">
        <v>223</v>
      </c>
      <c r="EUB711" s="10" t="s">
        <v>223</v>
      </c>
      <c r="EUC711" s="10" t="s">
        <v>223</v>
      </c>
      <c r="EUD711" s="10" t="s">
        <v>223</v>
      </c>
      <c r="EUE711" s="10" t="s">
        <v>223</v>
      </c>
      <c r="EUF711" s="10" t="s">
        <v>223</v>
      </c>
      <c r="EUG711" s="10" t="s">
        <v>223</v>
      </c>
      <c r="EUH711" s="10" t="s">
        <v>223</v>
      </c>
      <c r="EUI711" s="10" t="s">
        <v>223</v>
      </c>
      <c r="EUJ711" s="10" t="s">
        <v>223</v>
      </c>
      <c r="EUK711" s="10" t="s">
        <v>223</v>
      </c>
      <c r="EUL711" s="10" t="s">
        <v>223</v>
      </c>
      <c r="EUM711" s="10" t="s">
        <v>223</v>
      </c>
      <c r="EUN711" s="10" t="s">
        <v>223</v>
      </c>
      <c r="EUO711" s="10" t="s">
        <v>223</v>
      </c>
      <c r="EUP711" s="10" t="s">
        <v>223</v>
      </c>
      <c r="EUQ711" s="10" t="s">
        <v>223</v>
      </c>
      <c r="EUR711" s="10" t="s">
        <v>223</v>
      </c>
      <c r="EUS711" s="10" t="s">
        <v>223</v>
      </c>
      <c r="EUT711" s="10" t="s">
        <v>223</v>
      </c>
      <c r="EUU711" s="10" t="s">
        <v>223</v>
      </c>
      <c r="EUV711" s="10" t="s">
        <v>223</v>
      </c>
      <c r="EUW711" s="10" t="s">
        <v>223</v>
      </c>
      <c r="EUX711" s="10" t="s">
        <v>223</v>
      </c>
      <c r="EUY711" s="10" t="s">
        <v>223</v>
      </c>
      <c r="EUZ711" s="10" t="s">
        <v>223</v>
      </c>
      <c r="EVA711" s="10" t="s">
        <v>223</v>
      </c>
      <c r="EVB711" s="10" t="s">
        <v>223</v>
      </c>
      <c r="EVC711" s="10" t="s">
        <v>223</v>
      </c>
      <c r="EVD711" s="10" t="s">
        <v>223</v>
      </c>
      <c r="EVE711" s="10" t="s">
        <v>223</v>
      </c>
      <c r="EVF711" s="10" t="s">
        <v>223</v>
      </c>
      <c r="EVG711" s="10" t="s">
        <v>223</v>
      </c>
      <c r="EVH711" s="10" t="s">
        <v>223</v>
      </c>
      <c r="EVI711" s="10" t="s">
        <v>223</v>
      </c>
      <c r="EVJ711" s="10" t="s">
        <v>223</v>
      </c>
      <c r="EVK711" s="10" t="s">
        <v>223</v>
      </c>
      <c r="EVL711" s="10" t="s">
        <v>223</v>
      </c>
      <c r="EVM711" s="10" t="s">
        <v>223</v>
      </c>
      <c r="EVN711" s="10" t="s">
        <v>223</v>
      </c>
      <c r="EVO711" s="10" t="s">
        <v>223</v>
      </c>
      <c r="EVP711" s="10" t="s">
        <v>223</v>
      </c>
      <c r="EVQ711" s="10" t="s">
        <v>223</v>
      </c>
      <c r="EVR711" s="10" t="s">
        <v>223</v>
      </c>
      <c r="EVS711" s="10" t="s">
        <v>223</v>
      </c>
      <c r="EVT711" s="10" t="s">
        <v>223</v>
      </c>
      <c r="EVU711" s="10" t="s">
        <v>223</v>
      </c>
      <c r="EVV711" s="10" t="s">
        <v>223</v>
      </c>
      <c r="EVW711" s="10" t="s">
        <v>223</v>
      </c>
      <c r="EVX711" s="10" t="s">
        <v>223</v>
      </c>
      <c r="EVY711" s="10" t="s">
        <v>223</v>
      </c>
      <c r="EVZ711" s="10" t="s">
        <v>223</v>
      </c>
      <c r="EWA711" s="10" t="s">
        <v>223</v>
      </c>
      <c r="EWB711" s="10" t="s">
        <v>223</v>
      </c>
      <c r="EWC711" s="10" t="s">
        <v>223</v>
      </c>
      <c r="EWD711" s="10" t="s">
        <v>223</v>
      </c>
      <c r="EWE711" s="10" t="s">
        <v>223</v>
      </c>
      <c r="EWF711" s="10" t="s">
        <v>223</v>
      </c>
      <c r="EWG711" s="10" t="s">
        <v>223</v>
      </c>
      <c r="EWH711" s="10" t="s">
        <v>223</v>
      </c>
      <c r="EWI711" s="10" t="s">
        <v>223</v>
      </c>
      <c r="EWJ711" s="10" t="s">
        <v>223</v>
      </c>
      <c r="EWK711" s="10" t="s">
        <v>223</v>
      </c>
      <c r="EWL711" s="10" t="s">
        <v>223</v>
      </c>
      <c r="EWM711" s="10" t="s">
        <v>223</v>
      </c>
      <c r="EWN711" s="10" t="s">
        <v>223</v>
      </c>
      <c r="EWO711" s="10" t="s">
        <v>223</v>
      </c>
      <c r="EWP711" s="10" t="s">
        <v>223</v>
      </c>
      <c r="EWQ711" s="10" t="s">
        <v>223</v>
      </c>
      <c r="EWR711" s="10" t="s">
        <v>223</v>
      </c>
      <c r="EWS711" s="10" t="s">
        <v>223</v>
      </c>
      <c r="EWT711" s="10" t="s">
        <v>223</v>
      </c>
      <c r="EWU711" s="10" t="s">
        <v>223</v>
      </c>
      <c r="EWV711" s="10" t="s">
        <v>223</v>
      </c>
      <c r="EWW711" s="10" t="s">
        <v>223</v>
      </c>
      <c r="EWX711" s="10" t="s">
        <v>223</v>
      </c>
      <c r="EWY711" s="10" t="s">
        <v>223</v>
      </c>
      <c r="EWZ711" s="10" t="s">
        <v>223</v>
      </c>
      <c r="EXA711" s="10" t="s">
        <v>223</v>
      </c>
      <c r="EXB711" s="10" t="s">
        <v>223</v>
      </c>
      <c r="EXC711" s="10" t="s">
        <v>223</v>
      </c>
      <c r="EXD711" s="10" t="s">
        <v>223</v>
      </c>
      <c r="EXE711" s="10" t="s">
        <v>223</v>
      </c>
      <c r="EXF711" s="10" t="s">
        <v>223</v>
      </c>
      <c r="EXG711" s="10" t="s">
        <v>223</v>
      </c>
      <c r="EXH711" s="10" t="s">
        <v>223</v>
      </c>
      <c r="EXI711" s="10" t="s">
        <v>223</v>
      </c>
      <c r="EXJ711" s="10" t="s">
        <v>223</v>
      </c>
      <c r="EXK711" s="10" t="s">
        <v>223</v>
      </c>
      <c r="EXL711" s="10" t="s">
        <v>223</v>
      </c>
      <c r="EXM711" s="10" t="s">
        <v>223</v>
      </c>
      <c r="EXN711" s="10" t="s">
        <v>223</v>
      </c>
      <c r="EXO711" s="10" t="s">
        <v>223</v>
      </c>
      <c r="EXP711" s="10" t="s">
        <v>223</v>
      </c>
      <c r="EXQ711" s="10" t="s">
        <v>223</v>
      </c>
      <c r="EXR711" s="10" t="s">
        <v>223</v>
      </c>
      <c r="EXS711" s="10" t="s">
        <v>223</v>
      </c>
      <c r="EXT711" s="10" t="s">
        <v>223</v>
      </c>
      <c r="EXU711" s="10" t="s">
        <v>223</v>
      </c>
      <c r="EXV711" s="10" t="s">
        <v>223</v>
      </c>
      <c r="EXW711" s="10" t="s">
        <v>223</v>
      </c>
      <c r="EXX711" s="10" t="s">
        <v>223</v>
      </c>
      <c r="EXY711" s="10" t="s">
        <v>223</v>
      </c>
      <c r="EXZ711" s="10" t="s">
        <v>223</v>
      </c>
      <c r="EYA711" s="10" t="s">
        <v>223</v>
      </c>
      <c r="EYB711" s="10" t="s">
        <v>223</v>
      </c>
      <c r="EYC711" s="10" t="s">
        <v>223</v>
      </c>
      <c r="EYD711" s="10" t="s">
        <v>223</v>
      </c>
      <c r="EYE711" s="10" t="s">
        <v>223</v>
      </c>
      <c r="EYF711" s="10" t="s">
        <v>223</v>
      </c>
      <c r="EYG711" s="10" t="s">
        <v>223</v>
      </c>
      <c r="EYH711" s="10" t="s">
        <v>223</v>
      </c>
      <c r="EYI711" s="10" t="s">
        <v>223</v>
      </c>
      <c r="EYJ711" s="10" t="s">
        <v>223</v>
      </c>
      <c r="EYK711" s="10" t="s">
        <v>223</v>
      </c>
      <c r="EYL711" s="10" t="s">
        <v>223</v>
      </c>
      <c r="EYM711" s="10" t="s">
        <v>223</v>
      </c>
      <c r="EYN711" s="10" t="s">
        <v>223</v>
      </c>
      <c r="EYO711" s="10" t="s">
        <v>223</v>
      </c>
      <c r="EYP711" s="10" t="s">
        <v>223</v>
      </c>
      <c r="EYQ711" s="10" t="s">
        <v>223</v>
      </c>
      <c r="EYR711" s="10" t="s">
        <v>223</v>
      </c>
      <c r="EYS711" s="10" t="s">
        <v>223</v>
      </c>
      <c r="EYT711" s="10" t="s">
        <v>223</v>
      </c>
      <c r="EYU711" s="10" t="s">
        <v>223</v>
      </c>
      <c r="EYV711" s="10" t="s">
        <v>223</v>
      </c>
      <c r="EYW711" s="10" t="s">
        <v>223</v>
      </c>
      <c r="EYX711" s="10" t="s">
        <v>223</v>
      </c>
      <c r="EYY711" s="10" t="s">
        <v>223</v>
      </c>
      <c r="EYZ711" s="10" t="s">
        <v>223</v>
      </c>
      <c r="EZA711" s="10" t="s">
        <v>223</v>
      </c>
      <c r="EZB711" s="10" t="s">
        <v>223</v>
      </c>
      <c r="EZC711" s="10" t="s">
        <v>223</v>
      </c>
      <c r="EZD711" s="10" t="s">
        <v>223</v>
      </c>
      <c r="EZE711" s="10" t="s">
        <v>223</v>
      </c>
      <c r="EZF711" s="10" t="s">
        <v>223</v>
      </c>
      <c r="EZG711" s="10" t="s">
        <v>223</v>
      </c>
      <c r="EZH711" s="10" t="s">
        <v>223</v>
      </c>
      <c r="EZI711" s="10" t="s">
        <v>223</v>
      </c>
      <c r="EZJ711" s="10" t="s">
        <v>223</v>
      </c>
      <c r="EZK711" s="10" t="s">
        <v>223</v>
      </c>
      <c r="EZL711" s="10" t="s">
        <v>223</v>
      </c>
      <c r="EZM711" s="10" t="s">
        <v>223</v>
      </c>
      <c r="EZN711" s="10" t="s">
        <v>223</v>
      </c>
      <c r="EZO711" s="10" t="s">
        <v>223</v>
      </c>
      <c r="EZP711" s="10" t="s">
        <v>223</v>
      </c>
      <c r="EZQ711" s="10" t="s">
        <v>223</v>
      </c>
      <c r="EZR711" s="10" t="s">
        <v>223</v>
      </c>
      <c r="EZS711" s="10" t="s">
        <v>223</v>
      </c>
      <c r="EZT711" s="10" t="s">
        <v>223</v>
      </c>
      <c r="EZU711" s="10" t="s">
        <v>223</v>
      </c>
      <c r="EZV711" s="10" t="s">
        <v>223</v>
      </c>
      <c r="EZW711" s="10" t="s">
        <v>223</v>
      </c>
      <c r="EZX711" s="10" t="s">
        <v>223</v>
      </c>
      <c r="EZY711" s="10" t="s">
        <v>223</v>
      </c>
      <c r="EZZ711" s="10" t="s">
        <v>223</v>
      </c>
      <c r="FAA711" s="10" t="s">
        <v>223</v>
      </c>
      <c r="FAB711" s="10" t="s">
        <v>223</v>
      </c>
      <c r="FAC711" s="10" t="s">
        <v>223</v>
      </c>
      <c r="FAD711" s="10" t="s">
        <v>223</v>
      </c>
      <c r="FAE711" s="10" t="s">
        <v>223</v>
      </c>
      <c r="FAF711" s="10" t="s">
        <v>223</v>
      </c>
      <c r="FAG711" s="10" t="s">
        <v>223</v>
      </c>
      <c r="FAH711" s="10" t="s">
        <v>223</v>
      </c>
      <c r="FAI711" s="10" t="s">
        <v>223</v>
      </c>
      <c r="FAJ711" s="10" t="s">
        <v>223</v>
      </c>
      <c r="FAK711" s="10" t="s">
        <v>223</v>
      </c>
      <c r="FAL711" s="10" t="s">
        <v>223</v>
      </c>
      <c r="FAM711" s="10" t="s">
        <v>223</v>
      </c>
      <c r="FAN711" s="10" t="s">
        <v>223</v>
      </c>
      <c r="FAO711" s="10" t="s">
        <v>223</v>
      </c>
      <c r="FAP711" s="10" t="s">
        <v>223</v>
      </c>
      <c r="FAQ711" s="10" t="s">
        <v>223</v>
      </c>
      <c r="FAR711" s="10" t="s">
        <v>223</v>
      </c>
      <c r="FAS711" s="10" t="s">
        <v>223</v>
      </c>
      <c r="FAT711" s="10" t="s">
        <v>223</v>
      </c>
      <c r="FAU711" s="10" t="s">
        <v>223</v>
      </c>
      <c r="FAV711" s="10" t="s">
        <v>223</v>
      </c>
      <c r="FAW711" s="10" t="s">
        <v>223</v>
      </c>
      <c r="FAX711" s="10" t="s">
        <v>223</v>
      </c>
      <c r="FAY711" s="10" t="s">
        <v>223</v>
      </c>
      <c r="FAZ711" s="10" t="s">
        <v>223</v>
      </c>
      <c r="FBA711" s="10" t="s">
        <v>223</v>
      </c>
      <c r="FBB711" s="10" t="s">
        <v>223</v>
      </c>
      <c r="FBC711" s="10" t="s">
        <v>223</v>
      </c>
      <c r="FBD711" s="10" t="s">
        <v>223</v>
      </c>
      <c r="FBE711" s="10" t="s">
        <v>223</v>
      </c>
      <c r="FBF711" s="10" t="s">
        <v>223</v>
      </c>
      <c r="FBG711" s="10" t="s">
        <v>223</v>
      </c>
      <c r="FBH711" s="10" t="s">
        <v>223</v>
      </c>
      <c r="FBI711" s="10" t="s">
        <v>223</v>
      </c>
      <c r="FBJ711" s="10" t="s">
        <v>223</v>
      </c>
      <c r="FBK711" s="10" t="s">
        <v>223</v>
      </c>
      <c r="FBL711" s="10" t="s">
        <v>223</v>
      </c>
      <c r="FBM711" s="10" t="s">
        <v>223</v>
      </c>
      <c r="FBN711" s="10" t="s">
        <v>223</v>
      </c>
      <c r="FBO711" s="10" t="s">
        <v>223</v>
      </c>
      <c r="FBP711" s="10" t="s">
        <v>223</v>
      </c>
      <c r="FBQ711" s="10" t="s">
        <v>223</v>
      </c>
      <c r="FBR711" s="10" t="s">
        <v>223</v>
      </c>
      <c r="FBS711" s="10" t="s">
        <v>223</v>
      </c>
      <c r="FBT711" s="10" t="s">
        <v>223</v>
      </c>
      <c r="FBU711" s="10" t="s">
        <v>223</v>
      </c>
      <c r="FBV711" s="10" t="s">
        <v>223</v>
      </c>
      <c r="FBW711" s="10" t="s">
        <v>223</v>
      </c>
      <c r="FBX711" s="10" t="s">
        <v>223</v>
      </c>
      <c r="FBY711" s="10" t="s">
        <v>223</v>
      </c>
      <c r="FBZ711" s="10" t="s">
        <v>223</v>
      </c>
      <c r="FCA711" s="10" t="s">
        <v>223</v>
      </c>
      <c r="FCB711" s="10" t="s">
        <v>223</v>
      </c>
      <c r="FCC711" s="10" t="s">
        <v>223</v>
      </c>
      <c r="FCD711" s="10" t="s">
        <v>223</v>
      </c>
      <c r="FCE711" s="10" t="s">
        <v>223</v>
      </c>
      <c r="FCF711" s="10" t="s">
        <v>223</v>
      </c>
      <c r="FCG711" s="10" t="s">
        <v>223</v>
      </c>
      <c r="FCH711" s="10" t="s">
        <v>223</v>
      </c>
      <c r="FCI711" s="10" t="s">
        <v>223</v>
      </c>
      <c r="FCJ711" s="10" t="s">
        <v>223</v>
      </c>
      <c r="FCK711" s="10" t="s">
        <v>223</v>
      </c>
      <c r="FCL711" s="10" t="s">
        <v>223</v>
      </c>
      <c r="FCM711" s="10" t="s">
        <v>223</v>
      </c>
      <c r="FCN711" s="10" t="s">
        <v>223</v>
      </c>
      <c r="FCO711" s="10" t="s">
        <v>223</v>
      </c>
      <c r="FCP711" s="10" t="s">
        <v>223</v>
      </c>
      <c r="FCQ711" s="10" t="s">
        <v>223</v>
      </c>
      <c r="FCR711" s="10" t="s">
        <v>223</v>
      </c>
      <c r="FCS711" s="10" t="s">
        <v>223</v>
      </c>
      <c r="FCT711" s="10" t="s">
        <v>223</v>
      </c>
      <c r="FCU711" s="10" t="s">
        <v>223</v>
      </c>
      <c r="FCV711" s="10" t="s">
        <v>223</v>
      </c>
      <c r="FCW711" s="10" t="s">
        <v>223</v>
      </c>
      <c r="FCX711" s="10" t="s">
        <v>223</v>
      </c>
      <c r="FCY711" s="10" t="s">
        <v>223</v>
      </c>
      <c r="FCZ711" s="10" t="s">
        <v>223</v>
      </c>
      <c r="FDA711" s="10" t="s">
        <v>223</v>
      </c>
      <c r="FDB711" s="10" t="s">
        <v>223</v>
      </c>
      <c r="FDC711" s="10" t="s">
        <v>223</v>
      </c>
      <c r="FDD711" s="10" t="s">
        <v>223</v>
      </c>
      <c r="FDE711" s="10" t="s">
        <v>223</v>
      </c>
      <c r="FDF711" s="10" t="s">
        <v>223</v>
      </c>
      <c r="FDG711" s="10" t="s">
        <v>223</v>
      </c>
      <c r="FDH711" s="10" t="s">
        <v>223</v>
      </c>
      <c r="FDI711" s="10" t="s">
        <v>223</v>
      </c>
      <c r="FDJ711" s="10" t="s">
        <v>223</v>
      </c>
      <c r="FDK711" s="10" t="s">
        <v>223</v>
      </c>
      <c r="FDL711" s="10" t="s">
        <v>223</v>
      </c>
      <c r="FDM711" s="10" t="s">
        <v>223</v>
      </c>
      <c r="FDN711" s="10" t="s">
        <v>223</v>
      </c>
      <c r="FDO711" s="10" t="s">
        <v>223</v>
      </c>
      <c r="FDP711" s="10" t="s">
        <v>223</v>
      </c>
      <c r="FDQ711" s="10" t="s">
        <v>223</v>
      </c>
      <c r="FDR711" s="10" t="s">
        <v>223</v>
      </c>
      <c r="FDS711" s="10" t="s">
        <v>223</v>
      </c>
      <c r="FDT711" s="10" t="s">
        <v>223</v>
      </c>
      <c r="FDU711" s="10" t="s">
        <v>223</v>
      </c>
      <c r="FDV711" s="10" t="s">
        <v>223</v>
      </c>
      <c r="FDW711" s="10" t="s">
        <v>223</v>
      </c>
      <c r="FDX711" s="10" t="s">
        <v>223</v>
      </c>
      <c r="FDY711" s="10" t="s">
        <v>223</v>
      </c>
      <c r="FDZ711" s="10" t="s">
        <v>223</v>
      </c>
      <c r="FEA711" s="10" t="s">
        <v>223</v>
      </c>
      <c r="FEB711" s="10" t="s">
        <v>223</v>
      </c>
      <c r="FEC711" s="10" t="s">
        <v>223</v>
      </c>
      <c r="FED711" s="10" t="s">
        <v>223</v>
      </c>
      <c r="FEE711" s="10" t="s">
        <v>223</v>
      </c>
      <c r="FEF711" s="10" t="s">
        <v>223</v>
      </c>
      <c r="FEG711" s="10" t="s">
        <v>223</v>
      </c>
      <c r="FEH711" s="10" t="s">
        <v>223</v>
      </c>
      <c r="FEI711" s="10" t="s">
        <v>223</v>
      </c>
      <c r="FEJ711" s="10" t="s">
        <v>223</v>
      </c>
      <c r="FEK711" s="10" t="s">
        <v>223</v>
      </c>
      <c r="FEL711" s="10" t="s">
        <v>223</v>
      </c>
      <c r="FEM711" s="10" t="s">
        <v>223</v>
      </c>
      <c r="FEN711" s="10" t="s">
        <v>223</v>
      </c>
      <c r="FEO711" s="10" t="s">
        <v>223</v>
      </c>
      <c r="FEP711" s="10" t="s">
        <v>223</v>
      </c>
      <c r="FEQ711" s="10" t="s">
        <v>223</v>
      </c>
      <c r="FER711" s="10" t="s">
        <v>223</v>
      </c>
      <c r="FES711" s="10" t="s">
        <v>223</v>
      </c>
      <c r="FET711" s="10" t="s">
        <v>223</v>
      </c>
      <c r="FEU711" s="10" t="s">
        <v>223</v>
      </c>
      <c r="FEV711" s="10" t="s">
        <v>223</v>
      </c>
      <c r="FEW711" s="10" t="s">
        <v>223</v>
      </c>
      <c r="FEX711" s="10" t="s">
        <v>223</v>
      </c>
      <c r="FEY711" s="10" t="s">
        <v>223</v>
      </c>
      <c r="FEZ711" s="10" t="s">
        <v>223</v>
      </c>
      <c r="FFA711" s="10" t="s">
        <v>223</v>
      </c>
      <c r="FFB711" s="10" t="s">
        <v>223</v>
      </c>
      <c r="FFC711" s="10" t="s">
        <v>223</v>
      </c>
      <c r="FFD711" s="10" t="s">
        <v>223</v>
      </c>
      <c r="FFE711" s="10" t="s">
        <v>223</v>
      </c>
      <c r="FFF711" s="10" t="s">
        <v>223</v>
      </c>
      <c r="FFG711" s="10" t="s">
        <v>223</v>
      </c>
      <c r="FFH711" s="10" t="s">
        <v>223</v>
      </c>
      <c r="FFI711" s="10" t="s">
        <v>223</v>
      </c>
      <c r="FFJ711" s="10" t="s">
        <v>223</v>
      </c>
      <c r="FFK711" s="10" t="s">
        <v>223</v>
      </c>
      <c r="FFL711" s="10" t="s">
        <v>223</v>
      </c>
      <c r="FFM711" s="10" t="s">
        <v>223</v>
      </c>
      <c r="FFN711" s="10" t="s">
        <v>223</v>
      </c>
      <c r="FFO711" s="10" t="s">
        <v>223</v>
      </c>
      <c r="FFP711" s="10" t="s">
        <v>223</v>
      </c>
      <c r="FFQ711" s="10" t="s">
        <v>223</v>
      </c>
      <c r="FFR711" s="10" t="s">
        <v>223</v>
      </c>
      <c r="FFS711" s="10" t="s">
        <v>223</v>
      </c>
      <c r="FFT711" s="10" t="s">
        <v>223</v>
      </c>
      <c r="FFU711" s="10" t="s">
        <v>223</v>
      </c>
      <c r="FFV711" s="10" t="s">
        <v>223</v>
      </c>
      <c r="FFW711" s="10" t="s">
        <v>223</v>
      </c>
      <c r="FFX711" s="10" t="s">
        <v>223</v>
      </c>
      <c r="FFY711" s="10" t="s">
        <v>223</v>
      </c>
      <c r="FFZ711" s="10" t="s">
        <v>223</v>
      </c>
      <c r="FGA711" s="10" t="s">
        <v>223</v>
      </c>
      <c r="FGB711" s="10" t="s">
        <v>223</v>
      </c>
      <c r="FGC711" s="10" t="s">
        <v>223</v>
      </c>
      <c r="FGD711" s="10" t="s">
        <v>223</v>
      </c>
      <c r="FGE711" s="10" t="s">
        <v>223</v>
      </c>
      <c r="FGF711" s="10" t="s">
        <v>223</v>
      </c>
      <c r="FGG711" s="10" t="s">
        <v>223</v>
      </c>
      <c r="FGH711" s="10" t="s">
        <v>223</v>
      </c>
      <c r="FGI711" s="10" t="s">
        <v>223</v>
      </c>
      <c r="FGJ711" s="10" t="s">
        <v>223</v>
      </c>
      <c r="FGK711" s="10" t="s">
        <v>223</v>
      </c>
      <c r="FGL711" s="10" t="s">
        <v>223</v>
      </c>
      <c r="FGM711" s="10" t="s">
        <v>223</v>
      </c>
      <c r="FGN711" s="10" t="s">
        <v>223</v>
      </c>
      <c r="FGO711" s="10" t="s">
        <v>223</v>
      </c>
      <c r="FGP711" s="10" t="s">
        <v>223</v>
      </c>
      <c r="FGQ711" s="10" t="s">
        <v>223</v>
      </c>
      <c r="FGR711" s="10" t="s">
        <v>223</v>
      </c>
      <c r="FGS711" s="10" t="s">
        <v>223</v>
      </c>
      <c r="FGT711" s="10" t="s">
        <v>223</v>
      </c>
      <c r="FGU711" s="10" t="s">
        <v>223</v>
      </c>
      <c r="FGV711" s="10" t="s">
        <v>223</v>
      </c>
      <c r="FGW711" s="10" t="s">
        <v>223</v>
      </c>
      <c r="FGX711" s="10" t="s">
        <v>223</v>
      </c>
      <c r="FGY711" s="10" t="s">
        <v>223</v>
      </c>
      <c r="FGZ711" s="10" t="s">
        <v>223</v>
      </c>
      <c r="FHA711" s="10" t="s">
        <v>223</v>
      </c>
      <c r="FHB711" s="10" t="s">
        <v>223</v>
      </c>
      <c r="FHC711" s="10" t="s">
        <v>223</v>
      </c>
      <c r="FHD711" s="10" t="s">
        <v>223</v>
      </c>
      <c r="FHE711" s="10" t="s">
        <v>223</v>
      </c>
      <c r="FHF711" s="10" t="s">
        <v>223</v>
      </c>
      <c r="FHG711" s="10" t="s">
        <v>223</v>
      </c>
      <c r="FHH711" s="10" t="s">
        <v>223</v>
      </c>
      <c r="FHI711" s="10" t="s">
        <v>223</v>
      </c>
      <c r="FHJ711" s="10" t="s">
        <v>223</v>
      </c>
      <c r="FHK711" s="10" t="s">
        <v>223</v>
      </c>
      <c r="FHL711" s="10" t="s">
        <v>223</v>
      </c>
      <c r="FHM711" s="10" t="s">
        <v>223</v>
      </c>
      <c r="FHN711" s="10" t="s">
        <v>223</v>
      </c>
      <c r="FHO711" s="10" t="s">
        <v>223</v>
      </c>
      <c r="FHP711" s="10" t="s">
        <v>223</v>
      </c>
      <c r="FHQ711" s="10" t="s">
        <v>223</v>
      </c>
      <c r="FHR711" s="10" t="s">
        <v>223</v>
      </c>
      <c r="FHS711" s="10" t="s">
        <v>223</v>
      </c>
      <c r="FHT711" s="10" t="s">
        <v>223</v>
      </c>
      <c r="FHU711" s="10" t="s">
        <v>223</v>
      </c>
      <c r="FHV711" s="10" t="s">
        <v>223</v>
      </c>
      <c r="FHW711" s="10" t="s">
        <v>223</v>
      </c>
      <c r="FHX711" s="10" t="s">
        <v>223</v>
      </c>
      <c r="FHY711" s="10" t="s">
        <v>223</v>
      </c>
      <c r="FHZ711" s="10" t="s">
        <v>223</v>
      </c>
      <c r="FIA711" s="10" t="s">
        <v>223</v>
      </c>
      <c r="FIB711" s="10" t="s">
        <v>223</v>
      </c>
      <c r="FIC711" s="10" t="s">
        <v>223</v>
      </c>
      <c r="FID711" s="10" t="s">
        <v>223</v>
      </c>
      <c r="FIE711" s="10" t="s">
        <v>223</v>
      </c>
      <c r="FIF711" s="10" t="s">
        <v>223</v>
      </c>
      <c r="FIG711" s="10" t="s">
        <v>223</v>
      </c>
      <c r="FIH711" s="10" t="s">
        <v>223</v>
      </c>
      <c r="FII711" s="10" t="s">
        <v>223</v>
      </c>
      <c r="FIJ711" s="10" t="s">
        <v>223</v>
      </c>
      <c r="FIK711" s="10" t="s">
        <v>223</v>
      </c>
      <c r="FIL711" s="10" t="s">
        <v>223</v>
      </c>
      <c r="FIM711" s="10" t="s">
        <v>223</v>
      </c>
      <c r="FIN711" s="10" t="s">
        <v>223</v>
      </c>
      <c r="FIO711" s="10" t="s">
        <v>223</v>
      </c>
      <c r="FIP711" s="10" t="s">
        <v>223</v>
      </c>
      <c r="FIQ711" s="10" t="s">
        <v>223</v>
      </c>
      <c r="FIR711" s="10" t="s">
        <v>223</v>
      </c>
      <c r="FIS711" s="10" t="s">
        <v>223</v>
      </c>
      <c r="FIT711" s="10" t="s">
        <v>223</v>
      </c>
      <c r="FIU711" s="10" t="s">
        <v>223</v>
      </c>
      <c r="FIV711" s="10" t="s">
        <v>223</v>
      </c>
      <c r="FIW711" s="10" t="s">
        <v>223</v>
      </c>
      <c r="FIX711" s="10" t="s">
        <v>223</v>
      </c>
      <c r="FIY711" s="10" t="s">
        <v>223</v>
      </c>
      <c r="FIZ711" s="10" t="s">
        <v>223</v>
      </c>
      <c r="FJA711" s="10" t="s">
        <v>223</v>
      </c>
      <c r="FJB711" s="10" t="s">
        <v>223</v>
      </c>
      <c r="FJC711" s="10" t="s">
        <v>223</v>
      </c>
      <c r="FJD711" s="10" t="s">
        <v>223</v>
      </c>
      <c r="FJE711" s="10" t="s">
        <v>223</v>
      </c>
      <c r="FJF711" s="10" t="s">
        <v>223</v>
      </c>
      <c r="FJG711" s="10" t="s">
        <v>223</v>
      </c>
      <c r="FJH711" s="10" t="s">
        <v>223</v>
      </c>
      <c r="FJI711" s="10" t="s">
        <v>223</v>
      </c>
      <c r="FJJ711" s="10" t="s">
        <v>223</v>
      </c>
      <c r="FJK711" s="10" t="s">
        <v>223</v>
      </c>
      <c r="FJL711" s="10" t="s">
        <v>223</v>
      </c>
      <c r="FJM711" s="10" t="s">
        <v>223</v>
      </c>
      <c r="FJN711" s="10" t="s">
        <v>223</v>
      </c>
      <c r="FJO711" s="10" t="s">
        <v>223</v>
      </c>
      <c r="FJP711" s="10" t="s">
        <v>223</v>
      </c>
      <c r="FJQ711" s="10" t="s">
        <v>223</v>
      </c>
      <c r="FJR711" s="10" t="s">
        <v>223</v>
      </c>
      <c r="FJS711" s="10" t="s">
        <v>223</v>
      </c>
      <c r="FJT711" s="10" t="s">
        <v>223</v>
      </c>
      <c r="FJU711" s="10" t="s">
        <v>223</v>
      </c>
      <c r="FJV711" s="10" t="s">
        <v>223</v>
      </c>
      <c r="FJW711" s="10" t="s">
        <v>223</v>
      </c>
      <c r="FJX711" s="10" t="s">
        <v>223</v>
      </c>
      <c r="FJY711" s="10" t="s">
        <v>223</v>
      </c>
      <c r="FJZ711" s="10" t="s">
        <v>223</v>
      </c>
      <c r="FKA711" s="10" t="s">
        <v>223</v>
      </c>
      <c r="FKB711" s="10" t="s">
        <v>223</v>
      </c>
      <c r="FKC711" s="10" t="s">
        <v>223</v>
      </c>
      <c r="FKD711" s="10" t="s">
        <v>223</v>
      </c>
      <c r="FKE711" s="10" t="s">
        <v>223</v>
      </c>
      <c r="FKF711" s="10" t="s">
        <v>223</v>
      </c>
      <c r="FKG711" s="10" t="s">
        <v>223</v>
      </c>
      <c r="FKH711" s="10" t="s">
        <v>223</v>
      </c>
      <c r="FKI711" s="10" t="s">
        <v>223</v>
      </c>
      <c r="FKJ711" s="10" t="s">
        <v>223</v>
      </c>
      <c r="FKK711" s="10" t="s">
        <v>223</v>
      </c>
      <c r="FKL711" s="10" t="s">
        <v>223</v>
      </c>
      <c r="FKM711" s="10" t="s">
        <v>223</v>
      </c>
      <c r="FKN711" s="10" t="s">
        <v>223</v>
      </c>
      <c r="FKO711" s="10" t="s">
        <v>223</v>
      </c>
      <c r="FKP711" s="10" t="s">
        <v>223</v>
      </c>
      <c r="FKQ711" s="10" t="s">
        <v>223</v>
      </c>
      <c r="FKR711" s="10" t="s">
        <v>223</v>
      </c>
      <c r="FKS711" s="10" t="s">
        <v>223</v>
      </c>
      <c r="FKT711" s="10" t="s">
        <v>223</v>
      </c>
      <c r="FKU711" s="10" t="s">
        <v>223</v>
      </c>
      <c r="FKV711" s="10" t="s">
        <v>223</v>
      </c>
      <c r="FKW711" s="10" t="s">
        <v>223</v>
      </c>
      <c r="FKX711" s="10" t="s">
        <v>223</v>
      </c>
      <c r="FKY711" s="10" t="s">
        <v>223</v>
      </c>
      <c r="FKZ711" s="10" t="s">
        <v>223</v>
      </c>
      <c r="FLA711" s="10" t="s">
        <v>223</v>
      </c>
      <c r="FLB711" s="10" t="s">
        <v>223</v>
      </c>
      <c r="FLC711" s="10" t="s">
        <v>223</v>
      </c>
      <c r="FLD711" s="10" t="s">
        <v>223</v>
      </c>
      <c r="FLE711" s="10" t="s">
        <v>223</v>
      </c>
      <c r="FLF711" s="10" t="s">
        <v>223</v>
      </c>
      <c r="FLG711" s="10" t="s">
        <v>223</v>
      </c>
      <c r="FLH711" s="10" t="s">
        <v>223</v>
      </c>
      <c r="FLI711" s="10" t="s">
        <v>223</v>
      </c>
      <c r="FLJ711" s="10" t="s">
        <v>223</v>
      </c>
      <c r="FLK711" s="10" t="s">
        <v>223</v>
      </c>
      <c r="FLL711" s="10" t="s">
        <v>223</v>
      </c>
      <c r="FLM711" s="10" t="s">
        <v>223</v>
      </c>
      <c r="FLN711" s="10" t="s">
        <v>223</v>
      </c>
      <c r="FLO711" s="10" t="s">
        <v>223</v>
      </c>
      <c r="FLP711" s="10" t="s">
        <v>223</v>
      </c>
      <c r="FLQ711" s="10" t="s">
        <v>223</v>
      </c>
      <c r="FLR711" s="10" t="s">
        <v>223</v>
      </c>
      <c r="FLS711" s="10" t="s">
        <v>223</v>
      </c>
      <c r="FLT711" s="10" t="s">
        <v>223</v>
      </c>
      <c r="FLU711" s="10" t="s">
        <v>223</v>
      </c>
      <c r="FLV711" s="10" t="s">
        <v>223</v>
      </c>
      <c r="FLW711" s="10" t="s">
        <v>223</v>
      </c>
      <c r="FLX711" s="10" t="s">
        <v>223</v>
      </c>
      <c r="FLY711" s="10" t="s">
        <v>223</v>
      </c>
      <c r="FLZ711" s="10" t="s">
        <v>223</v>
      </c>
      <c r="FMA711" s="10" t="s">
        <v>223</v>
      </c>
      <c r="FMB711" s="10" t="s">
        <v>223</v>
      </c>
      <c r="FMC711" s="10" t="s">
        <v>223</v>
      </c>
      <c r="FMD711" s="10" t="s">
        <v>223</v>
      </c>
      <c r="FME711" s="10" t="s">
        <v>223</v>
      </c>
      <c r="FMF711" s="10" t="s">
        <v>223</v>
      </c>
      <c r="FMG711" s="10" t="s">
        <v>223</v>
      </c>
      <c r="FMH711" s="10" t="s">
        <v>223</v>
      </c>
      <c r="FMI711" s="10" t="s">
        <v>223</v>
      </c>
      <c r="FMJ711" s="10" t="s">
        <v>223</v>
      </c>
      <c r="FMK711" s="10" t="s">
        <v>223</v>
      </c>
      <c r="FML711" s="10" t="s">
        <v>223</v>
      </c>
      <c r="FMM711" s="10" t="s">
        <v>223</v>
      </c>
      <c r="FMN711" s="10" t="s">
        <v>223</v>
      </c>
      <c r="FMO711" s="10" t="s">
        <v>223</v>
      </c>
      <c r="FMP711" s="10" t="s">
        <v>223</v>
      </c>
      <c r="FMQ711" s="10" t="s">
        <v>223</v>
      </c>
      <c r="FMR711" s="10" t="s">
        <v>223</v>
      </c>
      <c r="FMS711" s="10" t="s">
        <v>223</v>
      </c>
      <c r="FMT711" s="10" t="s">
        <v>223</v>
      </c>
      <c r="FMU711" s="10" t="s">
        <v>223</v>
      </c>
      <c r="FMV711" s="10" t="s">
        <v>223</v>
      </c>
      <c r="FMW711" s="10" t="s">
        <v>223</v>
      </c>
      <c r="FMX711" s="10" t="s">
        <v>223</v>
      </c>
      <c r="FMY711" s="10" t="s">
        <v>223</v>
      </c>
      <c r="FMZ711" s="10" t="s">
        <v>223</v>
      </c>
      <c r="FNA711" s="10" t="s">
        <v>223</v>
      </c>
      <c r="FNB711" s="10" t="s">
        <v>223</v>
      </c>
      <c r="FNC711" s="10" t="s">
        <v>223</v>
      </c>
      <c r="FND711" s="10" t="s">
        <v>223</v>
      </c>
      <c r="FNE711" s="10" t="s">
        <v>223</v>
      </c>
      <c r="FNF711" s="10" t="s">
        <v>223</v>
      </c>
      <c r="FNG711" s="10" t="s">
        <v>223</v>
      </c>
      <c r="FNH711" s="10" t="s">
        <v>223</v>
      </c>
      <c r="FNI711" s="10" t="s">
        <v>223</v>
      </c>
      <c r="FNJ711" s="10" t="s">
        <v>223</v>
      </c>
      <c r="FNK711" s="10" t="s">
        <v>223</v>
      </c>
      <c r="FNL711" s="10" t="s">
        <v>223</v>
      </c>
      <c r="FNM711" s="10" t="s">
        <v>223</v>
      </c>
      <c r="FNN711" s="10" t="s">
        <v>223</v>
      </c>
      <c r="FNO711" s="10" t="s">
        <v>223</v>
      </c>
      <c r="FNP711" s="10" t="s">
        <v>223</v>
      </c>
      <c r="FNQ711" s="10" t="s">
        <v>223</v>
      </c>
      <c r="FNR711" s="10" t="s">
        <v>223</v>
      </c>
      <c r="FNS711" s="10" t="s">
        <v>223</v>
      </c>
      <c r="FNT711" s="10" t="s">
        <v>223</v>
      </c>
      <c r="FNU711" s="10" t="s">
        <v>223</v>
      </c>
      <c r="FNV711" s="10" t="s">
        <v>223</v>
      </c>
      <c r="FNW711" s="10" t="s">
        <v>223</v>
      </c>
      <c r="FNX711" s="10" t="s">
        <v>223</v>
      </c>
      <c r="FNY711" s="10" t="s">
        <v>223</v>
      </c>
      <c r="FNZ711" s="10" t="s">
        <v>223</v>
      </c>
      <c r="FOA711" s="10" t="s">
        <v>223</v>
      </c>
      <c r="FOB711" s="10" t="s">
        <v>223</v>
      </c>
      <c r="FOC711" s="10" t="s">
        <v>223</v>
      </c>
      <c r="FOD711" s="10" t="s">
        <v>223</v>
      </c>
      <c r="FOE711" s="10" t="s">
        <v>223</v>
      </c>
      <c r="FOF711" s="10" t="s">
        <v>223</v>
      </c>
      <c r="FOG711" s="10" t="s">
        <v>223</v>
      </c>
      <c r="FOH711" s="10" t="s">
        <v>223</v>
      </c>
      <c r="FOI711" s="10" t="s">
        <v>223</v>
      </c>
      <c r="FOJ711" s="10" t="s">
        <v>223</v>
      </c>
      <c r="FOK711" s="10" t="s">
        <v>223</v>
      </c>
      <c r="FOL711" s="10" t="s">
        <v>223</v>
      </c>
      <c r="FOM711" s="10" t="s">
        <v>223</v>
      </c>
      <c r="FON711" s="10" t="s">
        <v>223</v>
      </c>
      <c r="FOO711" s="10" t="s">
        <v>223</v>
      </c>
      <c r="FOP711" s="10" t="s">
        <v>223</v>
      </c>
      <c r="FOQ711" s="10" t="s">
        <v>223</v>
      </c>
      <c r="FOR711" s="10" t="s">
        <v>223</v>
      </c>
      <c r="FOS711" s="10" t="s">
        <v>223</v>
      </c>
      <c r="FOT711" s="10" t="s">
        <v>223</v>
      </c>
      <c r="FOU711" s="10" t="s">
        <v>223</v>
      </c>
      <c r="FOV711" s="10" t="s">
        <v>223</v>
      </c>
      <c r="FOW711" s="10" t="s">
        <v>223</v>
      </c>
      <c r="FOX711" s="10" t="s">
        <v>223</v>
      </c>
      <c r="FOY711" s="10" t="s">
        <v>223</v>
      </c>
      <c r="FOZ711" s="10" t="s">
        <v>223</v>
      </c>
      <c r="FPA711" s="10" t="s">
        <v>223</v>
      </c>
      <c r="FPB711" s="10" t="s">
        <v>223</v>
      </c>
      <c r="FPC711" s="10" t="s">
        <v>223</v>
      </c>
      <c r="FPD711" s="10" t="s">
        <v>223</v>
      </c>
      <c r="FPE711" s="10" t="s">
        <v>223</v>
      </c>
      <c r="FPF711" s="10" t="s">
        <v>223</v>
      </c>
      <c r="FPG711" s="10" t="s">
        <v>223</v>
      </c>
      <c r="FPH711" s="10" t="s">
        <v>223</v>
      </c>
      <c r="FPI711" s="10" t="s">
        <v>223</v>
      </c>
      <c r="FPJ711" s="10" t="s">
        <v>223</v>
      </c>
      <c r="FPK711" s="10" t="s">
        <v>223</v>
      </c>
      <c r="FPL711" s="10" t="s">
        <v>223</v>
      </c>
      <c r="FPM711" s="10" t="s">
        <v>223</v>
      </c>
      <c r="FPN711" s="10" t="s">
        <v>223</v>
      </c>
      <c r="FPO711" s="10" t="s">
        <v>223</v>
      </c>
      <c r="FPP711" s="10" t="s">
        <v>223</v>
      </c>
      <c r="FPQ711" s="10" t="s">
        <v>223</v>
      </c>
      <c r="FPR711" s="10" t="s">
        <v>223</v>
      </c>
      <c r="FPS711" s="10" t="s">
        <v>223</v>
      </c>
      <c r="FPT711" s="10" t="s">
        <v>223</v>
      </c>
      <c r="FPU711" s="10" t="s">
        <v>223</v>
      </c>
      <c r="FPV711" s="10" t="s">
        <v>223</v>
      </c>
      <c r="FPW711" s="10" t="s">
        <v>223</v>
      </c>
      <c r="FPX711" s="10" t="s">
        <v>223</v>
      </c>
      <c r="FPY711" s="10" t="s">
        <v>223</v>
      </c>
      <c r="FPZ711" s="10" t="s">
        <v>223</v>
      </c>
      <c r="FQA711" s="10" t="s">
        <v>223</v>
      </c>
      <c r="FQB711" s="10" t="s">
        <v>223</v>
      </c>
      <c r="FQC711" s="10" t="s">
        <v>223</v>
      </c>
      <c r="FQD711" s="10" t="s">
        <v>223</v>
      </c>
      <c r="FQE711" s="10" t="s">
        <v>223</v>
      </c>
      <c r="FQF711" s="10" t="s">
        <v>223</v>
      </c>
      <c r="FQG711" s="10" t="s">
        <v>223</v>
      </c>
      <c r="FQH711" s="10" t="s">
        <v>223</v>
      </c>
      <c r="FQI711" s="10" t="s">
        <v>223</v>
      </c>
      <c r="FQJ711" s="10" t="s">
        <v>223</v>
      </c>
      <c r="FQK711" s="10" t="s">
        <v>223</v>
      </c>
      <c r="FQL711" s="10" t="s">
        <v>223</v>
      </c>
      <c r="FQM711" s="10" t="s">
        <v>223</v>
      </c>
      <c r="FQN711" s="10" t="s">
        <v>223</v>
      </c>
      <c r="FQO711" s="10" t="s">
        <v>223</v>
      </c>
      <c r="FQP711" s="10" t="s">
        <v>223</v>
      </c>
      <c r="FQQ711" s="10" t="s">
        <v>223</v>
      </c>
      <c r="FQR711" s="10" t="s">
        <v>223</v>
      </c>
      <c r="FQS711" s="10" t="s">
        <v>223</v>
      </c>
      <c r="FQT711" s="10" t="s">
        <v>223</v>
      </c>
      <c r="FQU711" s="10" t="s">
        <v>223</v>
      </c>
      <c r="FQV711" s="10" t="s">
        <v>223</v>
      </c>
      <c r="FQW711" s="10" t="s">
        <v>223</v>
      </c>
      <c r="FQX711" s="10" t="s">
        <v>223</v>
      </c>
      <c r="FQY711" s="10" t="s">
        <v>223</v>
      </c>
      <c r="FQZ711" s="10" t="s">
        <v>223</v>
      </c>
      <c r="FRA711" s="10" t="s">
        <v>223</v>
      </c>
      <c r="FRB711" s="10" t="s">
        <v>223</v>
      </c>
      <c r="FRC711" s="10" t="s">
        <v>223</v>
      </c>
      <c r="FRD711" s="10" t="s">
        <v>223</v>
      </c>
      <c r="FRE711" s="10" t="s">
        <v>223</v>
      </c>
      <c r="FRF711" s="10" t="s">
        <v>223</v>
      </c>
      <c r="FRG711" s="10" t="s">
        <v>223</v>
      </c>
      <c r="FRH711" s="10" t="s">
        <v>223</v>
      </c>
      <c r="FRI711" s="10" t="s">
        <v>223</v>
      </c>
      <c r="FRJ711" s="10" t="s">
        <v>223</v>
      </c>
      <c r="FRK711" s="10" t="s">
        <v>223</v>
      </c>
      <c r="FRL711" s="10" t="s">
        <v>223</v>
      </c>
      <c r="FRM711" s="10" t="s">
        <v>223</v>
      </c>
      <c r="FRN711" s="10" t="s">
        <v>223</v>
      </c>
      <c r="FRO711" s="10" t="s">
        <v>223</v>
      </c>
      <c r="FRP711" s="10" t="s">
        <v>223</v>
      </c>
      <c r="FRQ711" s="10" t="s">
        <v>223</v>
      </c>
      <c r="FRR711" s="10" t="s">
        <v>223</v>
      </c>
      <c r="FRS711" s="10" t="s">
        <v>223</v>
      </c>
      <c r="FRT711" s="10" t="s">
        <v>223</v>
      </c>
      <c r="FRU711" s="10" t="s">
        <v>223</v>
      </c>
      <c r="FRV711" s="10" t="s">
        <v>223</v>
      </c>
      <c r="FRW711" s="10" t="s">
        <v>223</v>
      </c>
      <c r="FRX711" s="10" t="s">
        <v>223</v>
      </c>
      <c r="FRY711" s="10" t="s">
        <v>223</v>
      </c>
      <c r="FRZ711" s="10" t="s">
        <v>223</v>
      </c>
      <c r="FSA711" s="10" t="s">
        <v>223</v>
      </c>
      <c r="FSB711" s="10" t="s">
        <v>223</v>
      </c>
      <c r="FSC711" s="10" t="s">
        <v>223</v>
      </c>
      <c r="FSD711" s="10" t="s">
        <v>223</v>
      </c>
      <c r="FSE711" s="10" t="s">
        <v>223</v>
      </c>
      <c r="FSF711" s="10" t="s">
        <v>223</v>
      </c>
      <c r="FSG711" s="10" t="s">
        <v>223</v>
      </c>
      <c r="FSH711" s="10" t="s">
        <v>223</v>
      </c>
      <c r="FSI711" s="10" t="s">
        <v>223</v>
      </c>
      <c r="FSJ711" s="10" t="s">
        <v>223</v>
      </c>
      <c r="FSK711" s="10" t="s">
        <v>223</v>
      </c>
      <c r="FSL711" s="10" t="s">
        <v>223</v>
      </c>
      <c r="FSM711" s="10" t="s">
        <v>223</v>
      </c>
      <c r="FSN711" s="10" t="s">
        <v>223</v>
      </c>
      <c r="FSO711" s="10" t="s">
        <v>223</v>
      </c>
      <c r="FSP711" s="10" t="s">
        <v>223</v>
      </c>
      <c r="FSQ711" s="10" t="s">
        <v>223</v>
      </c>
      <c r="FSR711" s="10" t="s">
        <v>223</v>
      </c>
      <c r="FSS711" s="10" t="s">
        <v>223</v>
      </c>
      <c r="FST711" s="10" t="s">
        <v>223</v>
      </c>
      <c r="FSU711" s="10" t="s">
        <v>223</v>
      </c>
      <c r="FSV711" s="10" t="s">
        <v>223</v>
      </c>
      <c r="FSW711" s="10" t="s">
        <v>223</v>
      </c>
      <c r="FSX711" s="10" t="s">
        <v>223</v>
      </c>
      <c r="FSY711" s="10" t="s">
        <v>223</v>
      </c>
      <c r="FSZ711" s="10" t="s">
        <v>223</v>
      </c>
      <c r="FTA711" s="10" t="s">
        <v>223</v>
      </c>
      <c r="FTB711" s="10" t="s">
        <v>223</v>
      </c>
      <c r="FTC711" s="10" t="s">
        <v>223</v>
      </c>
      <c r="FTD711" s="10" t="s">
        <v>223</v>
      </c>
      <c r="FTE711" s="10" t="s">
        <v>223</v>
      </c>
      <c r="FTF711" s="10" t="s">
        <v>223</v>
      </c>
      <c r="FTG711" s="10" t="s">
        <v>223</v>
      </c>
      <c r="FTH711" s="10" t="s">
        <v>223</v>
      </c>
      <c r="FTI711" s="10" t="s">
        <v>223</v>
      </c>
      <c r="FTJ711" s="10" t="s">
        <v>223</v>
      </c>
      <c r="FTK711" s="10" t="s">
        <v>223</v>
      </c>
      <c r="FTL711" s="10" t="s">
        <v>223</v>
      </c>
      <c r="FTM711" s="10" t="s">
        <v>223</v>
      </c>
      <c r="FTN711" s="10" t="s">
        <v>223</v>
      </c>
      <c r="FTO711" s="10" t="s">
        <v>223</v>
      </c>
      <c r="FTP711" s="10" t="s">
        <v>223</v>
      </c>
      <c r="FTQ711" s="10" t="s">
        <v>223</v>
      </c>
      <c r="FTR711" s="10" t="s">
        <v>223</v>
      </c>
      <c r="FTS711" s="10" t="s">
        <v>223</v>
      </c>
      <c r="FTT711" s="10" t="s">
        <v>223</v>
      </c>
      <c r="FTU711" s="10" t="s">
        <v>223</v>
      </c>
      <c r="FTV711" s="10" t="s">
        <v>223</v>
      </c>
      <c r="FTW711" s="10" t="s">
        <v>223</v>
      </c>
      <c r="FTX711" s="10" t="s">
        <v>223</v>
      </c>
      <c r="FTY711" s="10" t="s">
        <v>223</v>
      </c>
      <c r="FTZ711" s="10" t="s">
        <v>223</v>
      </c>
      <c r="FUA711" s="10" t="s">
        <v>223</v>
      </c>
      <c r="FUB711" s="10" t="s">
        <v>223</v>
      </c>
      <c r="FUC711" s="10" t="s">
        <v>223</v>
      </c>
      <c r="FUD711" s="10" t="s">
        <v>223</v>
      </c>
      <c r="FUE711" s="10" t="s">
        <v>223</v>
      </c>
      <c r="FUF711" s="10" t="s">
        <v>223</v>
      </c>
      <c r="FUG711" s="10" t="s">
        <v>223</v>
      </c>
      <c r="FUH711" s="10" t="s">
        <v>223</v>
      </c>
      <c r="FUI711" s="10" t="s">
        <v>223</v>
      </c>
      <c r="FUJ711" s="10" t="s">
        <v>223</v>
      </c>
      <c r="FUK711" s="10" t="s">
        <v>223</v>
      </c>
      <c r="FUL711" s="10" t="s">
        <v>223</v>
      </c>
      <c r="FUM711" s="10" t="s">
        <v>223</v>
      </c>
      <c r="FUN711" s="10" t="s">
        <v>223</v>
      </c>
      <c r="FUO711" s="10" t="s">
        <v>223</v>
      </c>
      <c r="FUP711" s="10" t="s">
        <v>223</v>
      </c>
      <c r="FUQ711" s="10" t="s">
        <v>223</v>
      </c>
      <c r="FUR711" s="10" t="s">
        <v>223</v>
      </c>
      <c r="FUS711" s="10" t="s">
        <v>223</v>
      </c>
      <c r="FUT711" s="10" t="s">
        <v>223</v>
      </c>
      <c r="FUU711" s="10" t="s">
        <v>223</v>
      </c>
      <c r="FUV711" s="10" t="s">
        <v>223</v>
      </c>
      <c r="FUW711" s="10" t="s">
        <v>223</v>
      </c>
      <c r="FUX711" s="10" t="s">
        <v>223</v>
      </c>
      <c r="FUY711" s="10" t="s">
        <v>223</v>
      </c>
      <c r="FUZ711" s="10" t="s">
        <v>223</v>
      </c>
      <c r="FVA711" s="10" t="s">
        <v>223</v>
      </c>
      <c r="FVB711" s="10" t="s">
        <v>223</v>
      </c>
      <c r="FVC711" s="10" t="s">
        <v>223</v>
      </c>
      <c r="FVD711" s="10" t="s">
        <v>223</v>
      </c>
      <c r="FVE711" s="10" t="s">
        <v>223</v>
      </c>
      <c r="FVF711" s="10" t="s">
        <v>223</v>
      </c>
      <c r="FVG711" s="10" t="s">
        <v>223</v>
      </c>
      <c r="FVH711" s="10" t="s">
        <v>223</v>
      </c>
      <c r="FVI711" s="10" t="s">
        <v>223</v>
      </c>
      <c r="FVJ711" s="10" t="s">
        <v>223</v>
      </c>
      <c r="FVK711" s="10" t="s">
        <v>223</v>
      </c>
      <c r="FVL711" s="10" t="s">
        <v>223</v>
      </c>
      <c r="FVM711" s="10" t="s">
        <v>223</v>
      </c>
      <c r="FVN711" s="10" t="s">
        <v>223</v>
      </c>
      <c r="FVO711" s="10" t="s">
        <v>223</v>
      </c>
      <c r="FVP711" s="10" t="s">
        <v>223</v>
      </c>
      <c r="FVQ711" s="10" t="s">
        <v>223</v>
      </c>
      <c r="FVR711" s="10" t="s">
        <v>223</v>
      </c>
      <c r="FVS711" s="10" t="s">
        <v>223</v>
      </c>
      <c r="FVT711" s="10" t="s">
        <v>223</v>
      </c>
      <c r="FVU711" s="10" t="s">
        <v>223</v>
      </c>
      <c r="FVV711" s="10" t="s">
        <v>223</v>
      </c>
      <c r="FVW711" s="10" t="s">
        <v>223</v>
      </c>
      <c r="FVX711" s="10" t="s">
        <v>223</v>
      </c>
      <c r="FVY711" s="10" t="s">
        <v>223</v>
      </c>
      <c r="FVZ711" s="10" t="s">
        <v>223</v>
      </c>
      <c r="FWA711" s="10" t="s">
        <v>223</v>
      </c>
      <c r="FWB711" s="10" t="s">
        <v>223</v>
      </c>
      <c r="FWC711" s="10" t="s">
        <v>223</v>
      </c>
      <c r="FWD711" s="10" t="s">
        <v>223</v>
      </c>
      <c r="FWE711" s="10" t="s">
        <v>223</v>
      </c>
      <c r="FWF711" s="10" t="s">
        <v>223</v>
      </c>
      <c r="FWG711" s="10" t="s">
        <v>223</v>
      </c>
      <c r="FWH711" s="10" t="s">
        <v>223</v>
      </c>
      <c r="FWI711" s="10" t="s">
        <v>223</v>
      </c>
      <c r="FWJ711" s="10" t="s">
        <v>223</v>
      </c>
      <c r="FWK711" s="10" t="s">
        <v>223</v>
      </c>
      <c r="FWL711" s="10" t="s">
        <v>223</v>
      </c>
      <c r="FWM711" s="10" t="s">
        <v>223</v>
      </c>
      <c r="FWN711" s="10" t="s">
        <v>223</v>
      </c>
      <c r="FWO711" s="10" t="s">
        <v>223</v>
      </c>
      <c r="FWP711" s="10" t="s">
        <v>223</v>
      </c>
      <c r="FWQ711" s="10" t="s">
        <v>223</v>
      </c>
      <c r="FWR711" s="10" t="s">
        <v>223</v>
      </c>
      <c r="FWS711" s="10" t="s">
        <v>223</v>
      </c>
      <c r="FWT711" s="10" t="s">
        <v>223</v>
      </c>
      <c r="FWU711" s="10" t="s">
        <v>223</v>
      </c>
      <c r="FWV711" s="10" t="s">
        <v>223</v>
      </c>
      <c r="FWW711" s="10" t="s">
        <v>223</v>
      </c>
      <c r="FWX711" s="10" t="s">
        <v>223</v>
      </c>
      <c r="FWY711" s="10" t="s">
        <v>223</v>
      </c>
      <c r="FWZ711" s="10" t="s">
        <v>223</v>
      </c>
      <c r="FXA711" s="10" t="s">
        <v>223</v>
      </c>
      <c r="FXB711" s="10" t="s">
        <v>223</v>
      </c>
      <c r="FXC711" s="10" t="s">
        <v>223</v>
      </c>
      <c r="FXD711" s="10" t="s">
        <v>223</v>
      </c>
      <c r="FXE711" s="10" t="s">
        <v>223</v>
      </c>
      <c r="FXF711" s="10" t="s">
        <v>223</v>
      </c>
      <c r="FXG711" s="10" t="s">
        <v>223</v>
      </c>
      <c r="FXH711" s="10" t="s">
        <v>223</v>
      </c>
      <c r="FXI711" s="10" t="s">
        <v>223</v>
      </c>
      <c r="FXJ711" s="10" t="s">
        <v>223</v>
      </c>
      <c r="FXK711" s="10" t="s">
        <v>223</v>
      </c>
      <c r="FXL711" s="10" t="s">
        <v>223</v>
      </c>
      <c r="FXM711" s="10" t="s">
        <v>223</v>
      </c>
      <c r="FXN711" s="10" t="s">
        <v>223</v>
      </c>
      <c r="FXO711" s="10" t="s">
        <v>223</v>
      </c>
      <c r="FXP711" s="10" t="s">
        <v>223</v>
      </c>
      <c r="FXQ711" s="10" t="s">
        <v>223</v>
      </c>
      <c r="FXR711" s="10" t="s">
        <v>223</v>
      </c>
      <c r="FXS711" s="10" t="s">
        <v>223</v>
      </c>
      <c r="FXT711" s="10" t="s">
        <v>223</v>
      </c>
      <c r="FXU711" s="10" t="s">
        <v>223</v>
      </c>
      <c r="FXV711" s="10" t="s">
        <v>223</v>
      </c>
      <c r="FXW711" s="10" t="s">
        <v>223</v>
      </c>
      <c r="FXX711" s="10" t="s">
        <v>223</v>
      </c>
      <c r="FXY711" s="10" t="s">
        <v>223</v>
      </c>
      <c r="FXZ711" s="10" t="s">
        <v>223</v>
      </c>
      <c r="FYA711" s="10" t="s">
        <v>223</v>
      </c>
      <c r="FYB711" s="10" t="s">
        <v>223</v>
      </c>
      <c r="FYC711" s="10" t="s">
        <v>223</v>
      </c>
      <c r="FYD711" s="10" t="s">
        <v>223</v>
      </c>
      <c r="FYE711" s="10" t="s">
        <v>223</v>
      </c>
      <c r="FYF711" s="10" t="s">
        <v>223</v>
      </c>
      <c r="FYG711" s="10" t="s">
        <v>223</v>
      </c>
      <c r="FYH711" s="10" t="s">
        <v>223</v>
      </c>
      <c r="FYI711" s="10" t="s">
        <v>223</v>
      </c>
      <c r="FYJ711" s="10" t="s">
        <v>223</v>
      </c>
      <c r="FYK711" s="10" t="s">
        <v>223</v>
      </c>
      <c r="FYL711" s="10" t="s">
        <v>223</v>
      </c>
      <c r="FYM711" s="10" t="s">
        <v>223</v>
      </c>
      <c r="FYN711" s="10" t="s">
        <v>223</v>
      </c>
      <c r="FYO711" s="10" t="s">
        <v>223</v>
      </c>
      <c r="FYP711" s="10" t="s">
        <v>223</v>
      </c>
      <c r="FYQ711" s="10" t="s">
        <v>223</v>
      </c>
      <c r="FYR711" s="10" t="s">
        <v>223</v>
      </c>
      <c r="FYS711" s="10" t="s">
        <v>223</v>
      </c>
      <c r="FYT711" s="10" t="s">
        <v>223</v>
      </c>
      <c r="FYU711" s="10" t="s">
        <v>223</v>
      </c>
      <c r="FYV711" s="10" t="s">
        <v>223</v>
      </c>
      <c r="FYW711" s="10" t="s">
        <v>223</v>
      </c>
      <c r="FYX711" s="10" t="s">
        <v>223</v>
      </c>
      <c r="FYY711" s="10" t="s">
        <v>223</v>
      </c>
      <c r="FYZ711" s="10" t="s">
        <v>223</v>
      </c>
      <c r="FZA711" s="10" t="s">
        <v>223</v>
      </c>
      <c r="FZB711" s="10" t="s">
        <v>223</v>
      </c>
      <c r="FZC711" s="10" t="s">
        <v>223</v>
      </c>
      <c r="FZD711" s="10" t="s">
        <v>223</v>
      </c>
      <c r="FZE711" s="10" t="s">
        <v>223</v>
      </c>
      <c r="FZF711" s="10" t="s">
        <v>223</v>
      </c>
      <c r="FZG711" s="10" t="s">
        <v>223</v>
      </c>
      <c r="FZH711" s="10" t="s">
        <v>223</v>
      </c>
      <c r="FZI711" s="10" t="s">
        <v>223</v>
      </c>
      <c r="FZJ711" s="10" t="s">
        <v>223</v>
      </c>
      <c r="FZK711" s="10" t="s">
        <v>223</v>
      </c>
      <c r="FZL711" s="10" t="s">
        <v>223</v>
      </c>
      <c r="FZM711" s="10" t="s">
        <v>223</v>
      </c>
      <c r="FZN711" s="10" t="s">
        <v>223</v>
      </c>
      <c r="FZO711" s="10" t="s">
        <v>223</v>
      </c>
      <c r="FZP711" s="10" t="s">
        <v>223</v>
      </c>
      <c r="FZQ711" s="10" t="s">
        <v>223</v>
      </c>
      <c r="FZR711" s="10" t="s">
        <v>223</v>
      </c>
      <c r="FZS711" s="10" t="s">
        <v>223</v>
      </c>
      <c r="FZT711" s="10" t="s">
        <v>223</v>
      </c>
      <c r="FZU711" s="10" t="s">
        <v>223</v>
      </c>
      <c r="FZV711" s="10" t="s">
        <v>223</v>
      </c>
      <c r="FZW711" s="10" t="s">
        <v>223</v>
      </c>
      <c r="FZX711" s="10" t="s">
        <v>223</v>
      </c>
      <c r="FZY711" s="10" t="s">
        <v>223</v>
      </c>
      <c r="FZZ711" s="10" t="s">
        <v>223</v>
      </c>
      <c r="GAA711" s="10" t="s">
        <v>223</v>
      </c>
      <c r="GAB711" s="10" t="s">
        <v>223</v>
      </c>
      <c r="GAC711" s="10" t="s">
        <v>223</v>
      </c>
      <c r="GAD711" s="10" t="s">
        <v>223</v>
      </c>
      <c r="GAE711" s="10" t="s">
        <v>223</v>
      </c>
      <c r="GAF711" s="10" t="s">
        <v>223</v>
      </c>
      <c r="GAG711" s="10" t="s">
        <v>223</v>
      </c>
      <c r="GAH711" s="10" t="s">
        <v>223</v>
      </c>
      <c r="GAI711" s="10" t="s">
        <v>223</v>
      </c>
      <c r="GAJ711" s="10" t="s">
        <v>223</v>
      </c>
      <c r="GAK711" s="10" t="s">
        <v>223</v>
      </c>
      <c r="GAL711" s="10" t="s">
        <v>223</v>
      </c>
      <c r="GAM711" s="10" t="s">
        <v>223</v>
      </c>
      <c r="GAN711" s="10" t="s">
        <v>223</v>
      </c>
      <c r="GAO711" s="10" t="s">
        <v>223</v>
      </c>
      <c r="GAP711" s="10" t="s">
        <v>223</v>
      </c>
      <c r="GAQ711" s="10" t="s">
        <v>223</v>
      </c>
      <c r="GAR711" s="10" t="s">
        <v>223</v>
      </c>
      <c r="GAS711" s="10" t="s">
        <v>223</v>
      </c>
      <c r="GAT711" s="10" t="s">
        <v>223</v>
      </c>
      <c r="GAU711" s="10" t="s">
        <v>223</v>
      </c>
      <c r="GAV711" s="10" t="s">
        <v>223</v>
      </c>
      <c r="GAW711" s="10" t="s">
        <v>223</v>
      </c>
      <c r="GAX711" s="10" t="s">
        <v>223</v>
      </c>
      <c r="GAY711" s="10" t="s">
        <v>223</v>
      </c>
      <c r="GAZ711" s="10" t="s">
        <v>223</v>
      </c>
      <c r="GBA711" s="10" t="s">
        <v>223</v>
      </c>
      <c r="GBB711" s="10" t="s">
        <v>223</v>
      </c>
      <c r="GBC711" s="10" t="s">
        <v>223</v>
      </c>
      <c r="GBD711" s="10" t="s">
        <v>223</v>
      </c>
      <c r="GBE711" s="10" t="s">
        <v>223</v>
      </c>
      <c r="GBF711" s="10" t="s">
        <v>223</v>
      </c>
      <c r="GBG711" s="10" t="s">
        <v>223</v>
      </c>
      <c r="GBH711" s="10" t="s">
        <v>223</v>
      </c>
      <c r="GBI711" s="10" t="s">
        <v>223</v>
      </c>
      <c r="GBJ711" s="10" t="s">
        <v>223</v>
      </c>
      <c r="GBK711" s="10" t="s">
        <v>223</v>
      </c>
      <c r="GBL711" s="10" t="s">
        <v>223</v>
      </c>
      <c r="GBM711" s="10" t="s">
        <v>223</v>
      </c>
      <c r="GBN711" s="10" t="s">
        <v>223</v>
      </c>
      <c r="GBO711" s="10" t="s">
        <v>223</v>
      </c>
      <c r="GBP711" s="10" t="s">
        <v>223</v>
      </c>
      <c r="GBQ711" s="10" t="s">
        <v>223</v>
      </c>
      <c r="GBR711" s="10" t="s">
        <v>223</v>
      </c>
      <c r="GBS711" s="10" t="s">
        <v>223</v>
      </c>
      <c r="GBT711" s="10" t="s">
        <v>223</v>
      </c>
      <c r="GBU711" s="10" t="s">
        <v>223</v>
      </c>
      <c r="GBV711" s="10" t="s">
        <v>223</v>
      </c>
      <c r="GBW711" s="10" t="s">
        <v>223</v>
      </c>
      <c r="GBX711" s="10" t="s">
        <v>223</v>
      </c>
      <c r="GBY711" s="10" t="s">
        <v>223</v>
      </c>
      <c r="GBZ711" s="10" t="s">
        <v>223</v>
      </c>
      <c r="GCA711" s="10" t="s">
        <v>223</v>
      </c>
      <c r="GCB711" s="10" t="s">
        <v>223</v>
      </c>
      <c r="GCC711" s="10" t="s">
        <v>223</v>
      </c>
      <c r="GCD711" s="10" t="s">
        <v>223</v>
      </c>
      <c r="GCE711" s="10" t="s">
        <v>223</v>
      </c>
      <c r="GCF711" s="10" t="s">
        <v>223</v>
      </c>
      <c r="GCG711" s="10" t="s">
        <v>223</v>
      </c>
      <c r="GCH711" s="10" t="s">
        <v>223</v>
      </c>
      <c r="GCI711" s="10" t="s">
        <v>223</v>
      </c>
      <c r="GCJ711" s="10" t="s">
        <v>223</v>
      </c>
      <c r="GCK711" s="10" t="s">
        <v>223</v>
      </c>
      <c r="GCL711" s="10" t="s">
        <v>223</v>
      </c>
      <c r="GCM711" s="10" t="s">
        <v>223</v>
      </c>
      <c r="GCN711" s="10" t="s">
        <v>223</v>
      </c>
      <c r="GCO711" s="10" t="s">
        <v>223</v>
      </c>
      <c r="GCP711" s="10" t="s">
        <v>223</v>
      </c>
      <c r="GCQ711" s="10" t="s">
        <v>223</v>
      </c>
      <c r="GCR711" s="10" t="s">
        <v>223</v>
      </c>
      <c r="GCS711" s="10" t="s">
        <v>223</v>
      </c>
      <c r="GCT711" s="10" t="s">
        <v>223</v>
      </c>
      <c r="GCU711" s="10" t="s">
        <v>223</v>
      </c>
      <c r="GCV711" s="10" t="s">
        <v>223</v>
      </c>
      <c r="GCW711" s="10" t="s">
        <v>223</v>
      </c>
      <c r="GCX711" s="10" t="s">
        <v>223</v>
      </c>
      <c r="GCY711" s="10" t="s">
        <v>223</v>
      </c>
      <c r="GCZ711" s="10" t="s">
        <v>223</v>
      </c>
      <c r="GDA711" s="10" t="s">
        <v>223</v>
      </c>
      <c r="GDB711" s="10" t="s">
        <v>223</v>
      </c>
      <c r="GDC711" s="10" t="s">
        <v>223</v>
      </c>
      <c r="GDD711" s="10" t="s">
        <v>223</v>
      </c>
      <c r="GDE711" s="10" t="s">
        <v>223</v>
      </c>
      <c r="GDF711" s="10" t="s">
        <v>223</v>
      </c>
      <c r="GDG711" s="10" t="s">
        <v>223</v>
      </c>
      <c r="GDH711" s="10" t="s">
        <v>223</v>
      </c>
      <c r="GDI711" s="10" t="s">
        <v>223</v>
      </c>
      <c r="GDJ711" s="10" t="s">
        <v>223</v>
      </c>
      <c r="GDK711" s="10" t="s">
        <v>223</v>
      </c>
      <c r="GDL711" s="10" t="s">
        <v>223</v>
      </c>
      <c r="GDM711" s="10" t="s">
        <v>223</v>
      </c>
      <c r="GDN711" s="10" t="s">
        <v>223</v>
      </c>
      <c r="GDO711" s="10" t="s">
        <v>223</v>
      </c>
      <c r="GDP711" s="10" t="s">
        <v>223</v>
      </c>
      <c r="GDQ711" s="10" t="s">
        <v>223</v>
      </c>
      <c r="GDR711" s="10" t="s">
        <v>223</v>
      </c>
      <c r="GDS711" s="10" t="s">
        <v>223</v>
      </c>
      <c r="GDT711" s="10" t="s">
        <v>223</v>
      </c>
      <c r="GDU711" s="10" t="s">
        <v>223</v>
      </c>
      <c r="GDV711" s="10" t="s">
        <v>223</v>
      </c>
      <c r="GDW711" s="10" t="s">
        <v>223</v>
      </c>
      <c r="GDX711" s="10" t="s">
        <v>223</v>
      </c>
      <c r="GDY711" s="10" t="s">
        <v>223</v>
      </c>
      <c r="GDZ711" s="10" t="s">
        <v>223</v>
      </c>
      <c r="GEA711" s="10" t="s">
        <v>223</v>
      </c>
      <c r="GEB711" s="10" t="s">
        <v>223</v>
      </c>
      <c r="GEC711" s="10" t="s">
        <v>223</v>
      </c>
      <c r="GED711" s="10" t="s">
        <v>223</v>
      </c>
      <c r="GEE711" s="10" t="s">
        <v>223</v>
      </c>
      <c r="GEF711" s="10" t="s">
        <v>223</v>
      </c>
      <c r="GEG711" s="10" t="s">
        <v>223</v>
      </c>
      <c r="GEH711" s="10" t="s">
        <v>223</v>
      </c>
      <c r="GEI711" s="10" t="s">
        <v>223</v>
      </c>
      <c r="GEJ711" s="10" t="s">
        <v>223</v>
      </c>
      <c r="GEK711" s="10" t="s">
        <v>223</v>
      </c>
      <c r="GEL711" s="10" t="s">
        <v>223</v>
      </c>
      <c r="GEM711" s="10" t="s">
        <v>223</v>
      </c>
      <c r="GEN711" s="10" t="s">
        <v>223</v>
      </c>
      <c r="GEO711" s="10" t="s">
        <v>223</v>
      </c>
      <c r="GEP711" s="10" t="s">
        <v>223</v>
      </c>
      <c r="GEQ711" s="10" t="s">
        <v>223</v>
      </c>
      <c r="GER711" s="10" t="s">
        <v>223</v>
      </c>
      <c r="GES711" s="10" t="s">
        <v>223</v>
      </c>
      <c r="GET711" s="10" t="s">
        <v>223</v>
      </c>
      <c r="GEU711" s="10" t="s">
        <v>223</v>
      </c>
      <c r="GEV711" s="10" t="s">
        <v>223</v>
      </c>
      <c r="GEW711" s="10" t="s">
        <v>223</v>
      </c>
      <c r="GEX711" s="10" t="s">
        <v>223</v>
      </c>
      <c r="GEY711" s="10" t="s">
        <v>223</v>
      </c>
      <c r="GEZ711" s="10" t="s">
        <v>223</v>
      </c>
      <c r="GFA711" s="10" t="s">
        <v>223</v>
      </c>
      <c r="GFB711" s="10" t="s">
        <v>223</v>
      </c>
      <c r="GFC711" s="10" t="s">
        <v>223</v>
      </c>
      <c r="GFD711" s="10" t="s">
        <v>223</v>
      </c>
      <c r="GFE711" s="10" t="s">
        <v>223</v>
      </c>
      <c r="GFF711" s="10" t="s">
        <v>223</v>
      </c>
      <c r="GFG711" s="10" t="s">
        <v>223</v>
      </c>
      <c r="GFH711" s="10" t="s">
        <v>223</v>
      </c>
      <c r="GFI711" s="10" t="s">
        <v>223</v>
      </c>
      <c r="GFJ711" s="10" t="s">
        <v>223</v>
      </c>
      <c r="GFK711" s="10" t="s">
        <v>223</v>
      </c>
      <c r="GFL711" s="10" t="s">
        <v>223</v>
      </c>
      <c r="GFM711" s="10" t="s">
        <v>223</v>
      </c>
      <c r="GFN711" s="10" t="s">
        <v>223</v>
      </c>
      <c r="GFO711" s="10" t="s">
        <v>223</v>
      </c>
      <c r="GFP711" s="10" t="s">
        <v>223</v>
      </c>
      <c r="GFQ711" s="10" t="s">
        <v>223</v>
      </c>
      <c r="GFR711" s="10" t="s">
        <v>223</v>
      </c>
      <c r="GFS711" s="10" t="s">
        <v>223</v>
      </c>
      <c r="GFT711" s="10" t="s">
        <v>223</v>
      </c>
      <c r="GFU711" s="10" t="s">
        <v>223</v>
      </c>
      <c r="GFV711" s="10" t="s">
        <v>223</v>
      </c>
      <c r="GFW711" s="10" t="s">
        <v>223</v>
      </c>
      <c r="GFX711" s="10" t="s">
        <v>223</v>
      </c>
      <c r="GFY711" s="10" t="s">
        <v>223</v>
      </c>
      <c r="GFZ711" s="10" t="s">
        <v>223</v>
      </c>
      <c r="GGA711" s="10" t="s">
        <v>223</v>
      </c>
      <c r="GGB711" s="10" t="s">
        <v>223</v>
      </c>
      <c r="GGC711" s="10" t="s">
        <v>223</v>
      </c>
      <c r="GGD711" s="10" t="s">
        <v>223</v>
      </c>
      <c r="GGE711" s="10" t="s">
        <v>223</v>
      </c>
      <c r="GGF711" s="10" t="s">
        <v>223</v>
      </c>
      <c r="GGG711" s="10" t="s">
        <v>223</v>
      </c>
      <c r="GGH711" s="10" t="s">
        <v>223</v>
      </c>
      <c r="GGI711" s="10" t="s">
        <v>223</v>
      </c>
      <c r="GGJ711" s="10" t="s">
        <v>223</v>
      </c>
      <c r="GGK711" s="10" t="s">
        <v>223</v>
      </c>
      <c r="GGL711" s="10" t="s">
        <v>223</v>
      </c>
      <c r="GGM711" s="10" t="s">
        <v>223</v>
      </c>
      <c r="GGN711" s="10" t="s">
        <v>223</v>
      </c>
      <c r="GGO711" s="10" t="s">
        <v>223</v>
      </c>
      <c r="GGP711" s="10" t="s">
        <v>223</v>
      </c>
      <c r="GGQ711" s="10" t="s">
        <v>223</v>
      </c>
      <c r="GGR711" s="10" t="s">
        <v>223</v>
      </c>
      <c r="GGS711" s="10" t="s">
        <v>223</v>
      </c>
      <c r="GGT711" s="10" t="s">
        <v>223</v>
      </c>
      <c r="GGU711" s="10" t="s">
        <v>223</v>
      </c>
      <c r="GGV711" s="10" t="s">
        <v>223</v>
      </c>
      <c r="GGW711" s="10" t="s">
        <v>223</v>
      </c>
      <c r="GGX711" s="10" t="s">
        <v>223</v>
      </c>
      <c r="GGY711" s="10" t="s">
        <v>223</v>
      </c>
      <c r="GGZ711" s="10" t="s">
        <v>223</v>
      </c>
      <c r="GHA711" s="10" t="s">
        <v>223</v>
      </c>
      <c r="GHB711" s="10" t="s">
        <v>223</v>
      </c>
      <c r="GHC711" s="10" t="s">
        <v>223</v>
      </c>
      <c r="GHD711" s="10" t="s">
        <v>223</v>
      </c>
      <c r="GHE711" s="10" t="s">
        <v>223</v>
      </c>
      <c r="GHF711" s="10" t="s">
        <v>223</v>
      </c>
      <c r="GHG711" s="10" t="s">
        <v>223</v>
      </c>
      <c r="GHH711" s="10" t="s">
        <v>223</v>
      </c>
      <c r="GHI711" s="10" t="s">
        <v>223</v>
      </c>
      <c r="GHJ711" s="10" t="s">
        <v>223</v>
      </c>
      <c r="GHK711" s="10" t="s">
        <v>223</v>
      </c>
      <c r="GHL711" s="10" t="s">
        <v>223</v>
      </c>
      <c r="GHM711" s="10" t="s">
        <v>223</v>
      </c>
      <c r="GHN711" s="10" t="s">
        <v>223</v>
      </c>
      <c r="GHO711" s="10" t="s">
        <v>223</v>
      </c>
      <c r="GHP711" s="10" t="s">
        <v>223</v>
      </c>
      <c r="GHQ711" s="10" t="s">
        <v>223</v>
      </c>
      <c r="GHR711" s="10" t="s">
        <v>223</v>
      </c>
      <c r="GHS711" s="10" t="s">
        <v>223</v>
      </c>
      <c r="GHT711" s="10" t="s">
        <v>223</v>
      </c>
      <c r="GHU711" s="10" t="s">
        <v>223</v>
      </c>
      <c r="GHV711" s="10" t="s">
        <v>223</v>
      </c>
      <c r="GHW711" s="10" t="s">
        <v>223</v>
      </c>
      <c r="GHX711" s="10" t="s">
        <v>223</v>
      </c>
      <c r="GHY711" s="10" t="s">
        <v>223</v>
      </c>
      <c r="GHZ711" s="10" t="s">
        <v>223</v>
      </c>
      <c r="GIA711" s="10" t="s">
        <v>223</v>
      </c>
      <c r="GIB711" s="10" t="s">
        <v>223</v>
      </c>
      <c r="GIC711" s="10" t="s">
        <v>223</v>
      </c>
      <c r="GID711" s="10" t="s">
        <v>223</v>
      </c>
      <c r="GIE711" s="10" t="s">
        <v>223</v>
      </c>
      <c r="GIF711" s="10" t="s">
        <v>223</v>
      </c>
      <c r="GIG711" s="10" t="s">
        <v>223</v>
      </c>
      <c r="GIH711" s="10" t="s">
        <v>223</v>
      </c>
      <c r="GII711" s="10" t="s">
        <v>223</v>
      </c>
      <c r="GIJ711" s="10" t="s">
        <v>223</v>
      </c>
      <c r="GIK711" s="10" t="s">
        <v>223</v>
      </c>
      <c r="GIL711" s="10" t="s">
        <v>223</v>
      </c>
      <c r="GIM711" s="10" t="s">
        <v>223</v>
      </c>
      <c r="GIN711" s="10" t="s">
        <v>223</v>
      </c>
      <c r="GIO711" s="10" t="s">
        <v>223</v>
      </c>
      <c r="GIP711" s="10" t="s">
        <v>223</v>
      </c>
      <c r="GIQ711" s="10" t="s">
        <v>223</v>
      </c>
      <c r="GIR711" s="10" t="s">
        <v>223</v>
      </c>
      <c r="GIS711" s="10" t="s">
        <v>223</v>
      </c>
      <c r="GIT711" s="10" t="s">
        <v>223</v>
      </c>
      <c r="GIU711" s="10" t="s">
        <v>223</v>
      </c>
      <c r="GIV711" s="10" t="s">
        <v>223</v>
      </c>
      <c r="GIW711" s="10" t="s">
        <v>223</v>
      </c>
      <c r="GIX711" s="10" t="s">
        <v>223</v>
      </c>
      <c r="GIY711" s="10" t="s">
        <v>223</v>
      </c>
      <c r="GIZ711" s="10" t="s">
        <v>223</v>
      </c>
      <c r="GJA711" s="10" t="s">
        <v>223</v>
      </c>
      <c r="GJB711" s="10" t="s">
        <v>223</v>
      </c>
      <c r="GJC711" s="10" t="s">
        <v>223</v>
      </c>
      <c r="GJD711" s="10" t="s">
        <v>223</v>
      </c>
      <c r="GJE711" s="10" t="s">
        <v>223</v>
      </c>
      <c r="GJF711" s="10" t="s">
        <v>223</v>
      </c>
      <c r="GJG711" s="10" t="s">
        <v>223</v>
      </c>
      <c r="GJH711" s="10" t="s">
        <v>223</v>
      </c>
      <c r="GJI711" s="10" t="s">
        <v>223</v>
      </c>
      <c r="GJJ711" s="10" t="s">
        <v>223</v>
      </c>
      <c r="GJK711" s="10" t="s">
        <v>223</v>
      </c>
      <c r="GJL711" s="10" t="s">
        <v>223</v>
      </c>
      <c r="GJM711" s="10" t="s">
        <v>223</v>
      </c>
      <c r="GJN711" s="10" t="s">
        <v>223</v>
      </c>
      <c r="GJO711" s="10" t="s">
        <v>223</v>
      </c>
      <c r="GJP711" s="10" t="s">
        <v>223</v>
      </c>
      <c r="GJQ711" s="10" t="s">
        <v>223</v>
      </c>
      <c r="GJR711" s="10" t="s">
        <v>223</v>
      </c>
      <c r="GJS711" s="10" t="s">
        <v>223</v>
      </c>
      <c r="GJT711" s="10" t="s">
        <v>223</v>
      </c>
      <c r="GJU711" s="10" t="s">
        <v>223</v>
      </c>
      <c r="GJV711" s="10" t="s">
        <v>223</v>
      </c>
      <c r="GJW711" s="10" t="s">
        <v>223</v>
      </c>
      <c r="GJX711" s="10" t="s">
        <v>223</v>
      </c>
      <c r="GJY711" s="10" t="s">
        <v>223</v>
      </c>
      <c r="GJZ711" s="10" t="s">
        <v>223</v>
      </c>
      <c r="GKA711" s="10" t="s">
        <v>223</v>
      </c>
      <c r="GKB711" s="10" t="s">
        <v>223</v>
      </c>
      <c r="GKC711" s="10" t="s">
        <v>223</v>
      </c>
      <c r="GKD711" s="10" t="s">
        <v>223</v>
      </c>
      <c r="GKE711" s="10" t="s">
        <v>223</v>
      </c>
      <c r="GKF711" s="10" t="s">
        <v>223</v>
      </c>
      <c r="GKG711" s="10" t="s">
        <v>223</v>
      </c>
      <c r="GKH711" s="10" t="s">
        <v>223</v>
      </c>
      <c r="GKI711" s="10" t="s">
        <v>223</v>
      </c>
      <c r="GKJ711" s="10" t="s">
        <v>223</v>
      </c>
      <c r="GKK711" s="10" t="s">
        <v>223</v>
      </c>
      <c r="GKL711" s="10" t="s">
        <v>223</v>
      </c>
      <c r="GKM711" s="10" t="s">
        <v>223</v>
      </c>
      <c r="GKN711" s="10" t="s">
        <v>223</v>
      </c>
      <c r="GKO711" s="10" t="s">
        <v>223</v>
      </c>
      <c r="GKP711" s="10" t="s">
        <v>223</v>
      </c>
      <c r="GKQ711" s="10" t="s">
        <v>223</v>
      </c>
      <c r="GKR711" s="10" t="s">
        <v>223</v>
      </c>
      <c r="GKS711" s="10" t="s">
        <v>223</v>
      </c>
      <c r="GKT711" s="10" t="s">
        <v>223</v>
      </c>
      <c r="GKU711" s="10" t="s">
        <v>223</v>
      </c>
      <c r="GKV711" s="10" t="s">
        <v>223</v>
      </c>
      <c r="GKW711" s="10" t="s">
        <v>223</v>
      </c>
      <c r="GKX711" s="10" t="s">
        <v>223</v>
      </c>
      <c r="GKY711" s="10" t="s">
        <v>223</v>
      </c>
      <c r="GKZ711" s="10" t="s">
        <v>223</v>
      </c>
      <c r="GLA711" s="10" t="s">
        <v>223</v>
      </c>
      <c r="GLB711" s="10" t="s">
        <v>223</v>
      </c>
      <c r="GLC711" s="10" t="s">
        <v>223</v>
      </c>
      <c r="GLD711" s="10" t="s">
        <v>223</v>
      </c>
      <c r="GLE711" s="10" t="s">
        <v>223</v>
      </c>
      <c r="GLF711" s="10" t="s">
        <v>223</v>
      </c>
      <c r="GLG711" s="10" t="s">
        <v>223</v>
      </c>
      <c r="GLH711" s="10" t="s">
        <v>223</v>
      </c>
      <c r="GLI711" s="10" t="s">
        <v>223</v>
      </c>
      <c r="GLJ711" s="10" t="s">
        <v>223</v>
      </c>
      <c r="GLK711" s="10" t="s">
        <v>223</v>
      </c>
      <c r="GLL711" s="10" t="s">
        <v>223</v>
      </c>
      <c r="GLM711" s="10" t="s">
        <v>223</v>
      </c>
      <c r="GLN711" s="10" t="s">
        <v>223</v>
      </c>
      <c r="GLO711" s="10" t="s">
        <v>223</v>
      </c>
      <c r="GLP711" s="10" t="s">
        <v>223</v>
      </c>
      <c r="GLQ711" s="10" t="s">
        <v>223</v>
      </c>
      <c r="GLR711" s="10" t="s">
        <v>223</v>
      </c>
      <c r="GLS711" s="10" t="s">
        <v>223</v>
      </c>
      <c r="GLT711" s="10" t="s">
        <v>223</v>
      </c>
      <c r="GLU711" s="10" t="s">
        <v>223</v>
      </c>
      <c r="GLV711" s="10" t="s">
        <v>223</v>
      </c>
      <c r="GLW711" s="10" t="s">
        <v>223</v>
      </c>
      <c r="GLX711" s="10" t="s">
        <v>223</v>
      </c>
      <c r="GLY711" s="10" t="s">
        <v>223</v>
      </c>
      <c r="GLZ711" s="10" t="s">
        <v>223</v>
      </c>
      <c r="GMA711" s="10" t="s">
        <v>223</v>
      </c>
      <c r="GMB711" s="10" t="s">
        <v>223</v>
      </c>
      <c r="GMC711" s="10" t="s">
        <v>223</v>
      </c>
      <c r="GMD711" s="10" t="s">
        <v>223</v>
      </c>
      <c r="GME711" s="10" t="s">
        <v>223</v>
      </c>
      <c r="GMF711" s="10" t="s">
        <v>223</v>
      </c>
      <c r="GMG711" s="10" t="s">
        <v>223</v>
      </c>
      <c r="GMH711" s="10" t="s">
        <v>223</v>
      </c>
      <c r="GMI711" s="10" t="s">
        <v>223</v>
      </c>
      <c r="GMJ711" s="10" t="s">
        <v>223</v>
      </c>
      <c r="GMK711" s="10" t="s">
        <v>223</v>
      </c>
      <c r="GML711" s="10" t="s">
        <v>223</v>
      </c>
      <c r="GMM711" s="10" t="s">
        <v>223</v>
      </c>
      <c r="GMN711" s="10" t="s">
        <v>223</v>
      </c>
      <c r="GMO711" s="10" t="s">
        <v>223</v>
      </c>
      <c r="GMP711" s="10" t="s">
        <v>223</v>
      </c>
      <c r="GMQ711" s="10" t="s">
        <v>223</v>
      </c>
      <c r="GMR711" s="10" t="s">
        <v>223</v>
      </c>
      <c r="GMS711" s="10" t="s">
        <v>223</v>
      </c>
      <c r="GMT711" s="10" t="s">
        <v>223</v>
      </c>
      <c r="GMU711" s="10" t="s">
        <v>223</v>
      </c>
      <c r="GMV711" s="10" t="s">
        <v>223</v>
      </c>
      <c r="GMW711" s="10" t="s">
        <v>223</v>
      </c>
      <c r="GMX711" s="10" t="s">
        <v>223</v>
      </c>
      <c r="GMY711" s="10" t="s">
        <v>223</v>
      </c>
      <c r="GMZ711" s="10" t="s">
        <v>223</v>
      </c>
      <c r="GNA711" s="10" t="s">
        <v>223</v>
      </c>
      <c r="GNB711" s="10" t="s">
        <v>223</v>
      </c>
      <c r="GNC711" s="10" t="s">
        <v>223</v>
      </c>
      <c r="GND711" s="10" t="s">
        <v>223</v>
      </c>
      <c r="GNE711" s="10" t="s">
        <v>223</v>
      </c>
      <c r="GNF711" s="10" t="s">
        <v>223</v>
      </c>
      <c r="GNG711" s="10" t="s">
        <v>223</v>
      </c>
      <c r="GNH711" s="10" t="s">
        <v>223</v>
      </c>
      <c r="GNI711" s="10" t="s">
        <v>223</v>
      </c>
      <c r="GNJ711" s="10" t="s">
        <v>223</v>
      </c>
      <c r="GNK711" s="10" t="s">
        <v>223</v>
      </c>
      <c r="GNL711" s="10" t="s">
        <v>223</v>
      </c>
      <c r="GNM711" s="10" t="s">
        <v>223</v>
      </c>
      <c r="GNN711" s="10" t="s">
        <v>223</v>
      </c>
      <c r="GNO711" s="10" t="s">
        <v>223</v>
      </c>
      <c r="GNP711" s="10" t="s">
        <v>223</v>
      </c>
      <c r="GNQ711" s="10" t="s">
        <v>223</v>
      </c>
      <c r="GNR711" s="10" t="s">
        <v>223</v>
      </c>
      <c r="GNS711" s="10" t="s">
        <v>223</v>
      </c>
      <c r="GNT711" s="10" t="s">
        <v>223</v>
      </c>
      <c r="GNU711" s="10" t="s">
        <v>223</v>
      </c>
      <c r="GNV711" s="10" t="s">
        <v>223</v>
      </c>
      <c r="GNW711" s="10" t="s">
        <v>223</v>
      </c>
      <c r="GNX711" s="10" t="s">
        <v>223</v>
      </c>
      <c r="GNY711" s="10" t="s">
        <v>223</v>
      </c>
      <c r="GNZ711" s="10" t="s">
        <v>223</v>
      </c>
      <c r="GOA711" s="10" t="s">
        <v>223</v>
      </c>
      <c r="GOB711" s="10" t="s">
        <v>223</v>
      </c>
      <c r="GOC711" s="10" t="s">
        <v>223</v>
      </c>
      <c r="GOD711" s="10" t="s">
        <v>223</v>
      </c>
      <c r="GOE711" s="10" t="s">
        <v>223</v>
      </c>
      <c r="GOF711" s="10" t="s">
        <v>223</v>
      </c>
      <c r="GOG711" s="10" t="s">
        <v>223</v>
      </c>
      <c r="GOH711" s="10" t="s">
        <v>223</v>
      </c>
      <c r="GOI711" s="10" t="s">
        <v>223</v>
      </c>
      <c r="GOJ711" s="10" t="s">
        <v>223</v>
      </c>
      <c r="GOK711" s="10" t="s">
        <v>223</v>
      </c>
      <c r="GOL711" s="10" t="s">
        <v>223</v>
      </c>
      <c r="GOM711" s="10" t="s">
        <v>223</v>
      </c>
      <c r="GON711" s="10" t="s">
        <v>223</v>
      </c>
      <c r="GOO711" s="10" t="s">
        <v>223</v>
      </c>
      <c r="GOP711" s="10" t="s">
        <v>223</v>
      </c>
      <c r="GOQ711" s="10" t="s">
        <v>223</v>
      </c>
      <c r="GOR711" s="10" t="s">
        <v>223</v>
      </c>
      <c r="GOS711" s="10" t="s">
        <v>223</v>
      </c>
      <c r="GOT711" s="10" t="s">
        <v>223</v>
      </c>
      <c r="GOU711" s="10" t="s">
        <v>223</v>
      </c>
      <c r="GOV711" s="10" t="s">
        <v>223</v>
      </c>
      <c r="GOW711" s="10" t="s">
        <v>223</v>
      </c>
      <c r="GOX711" s="10" t="s">
        <v>223</v>
      </c>
      <c r="GOY711" s="10" t="s">
        <v>223</v>
      </c>
      <c r="GOZ711" s="10" t="s">
        <v>223</v>
      </c>
      <c r="GPA711" s="10" t="s">
        <v>223</v>
      </c>
      <c r="GPB711" s="10" t="s">
        <v>223</v>
      </c>
      <c r="GPC711" s="10" t="s">
        <v>223</v>
      </c>
      <c r="GPD711" s="10" t="s">
        <v>223</v>
      </c>
      <c r="GPE711" s="10" t="s">
        <v>223</v>
      </c>
      <c r="GPF711" s="10" t="s">
        <v>223</v>
      </c>
      <c r="GPG711" s="10" t="s">
        <v>223</v>
      </c>
      <c r="GPH711" s="10" t="s">
        <v>223</v>
      </c>
      <c r="GPI711" s="10" t="s">
        <v>223</v>
      </c>
      <c r="GPJ711" s="10" t="s">
        <v>223</v>
      </c>
      <c r="GPK711" s="10" t="s">
        <v>223</v>
      </c>
      <c r="GPL711" s="10" t="s">
        <v>223</v>
      </c>
      <c r="GPM711" s="10" t="s">
        <v>223</v>
      </c>
      <c r="GPN711" s="10" t="s">
        <v>223</v>
      </c>
      <c r="GPO711" s="10" t="s">
        <v>223</v>
      </c>
      <c r="GPP711" s="10" t="s">
        <v>223</v>
      </c>
      <c r="GPQ711" s="10" t="s">
        <v>223</v>
      </c>
      <c r="GPR711" s="10" t="s">
        <v>223</v>
      </c>
      <c r="GPS711" s="10" t="s">
        <v>223</v>
      </c>
      <c r="GPT711" s="10" t="s">
        <v>223</v>
      </c>
      <c r="GPU711" s="10" t="s">
        <v>223</v>
      </c>
      <c r="GPV711" s="10" t="s">
        <v>223</v>
      </c>
      <c r="GPW711" s="10" t="s">
        <v>223</v>
      </c>
      <c r="GPX711" s="10" t="s">
        <v>223</v>
      </c>
      <c r="GPY711" s="10" t="s">
        <v>223</v>
      </c>
      <c r="GPZ711" s="10" t="s">
        <v>223</v>
      </c>
      <c r="GQA711" s="10" t="s">
        <v>223</v>
      </c>
      <c r="GQB711" s="10" t="s">
        <v>223</v>
      </c>
      <c r="GQC711" s="10" t="s">
        <v>223</v>
      </c>
      <c r="GQD711" s="10" t="s">
        <v>223</v>
      </c>
      <c r="GQE711" s="10" t="s">
        <v>223</v>
      </c>
      <c r="GQF711" s="10" t="s">
        <v>223</v>
      </c>
      <c r="GQG711" s="10" t="s">
        <v>223</v>
      </c>
      <c r="GQH711" s="10" t="s">
        <v>223</v>
      </c>
      <c r="GQI711" s="10" t="s">
        <v>223</v>
      </c>
      <c r="GQJ711" s="10" t="s">
        <v>223</v>
      </c>
      <c r="GQK711" s="10" t="s">
        <v>223</v>
      </c>
      <c r="GQL711" s="10" t="s">
        <v>223</v>
      </c>
      <c r="GQM711" s="10" t="s">
        <v>223</v>
      </c>
      <c r="GQN711" s="10" t="s">
        <v>223</v>
      </c>
      <c r="GQO711" s="10" t="s">
        <v>223</v>
      </c>
      <c r="GQP711" s="10" t="s">
        <v>223</v>
      </c>
      <c r="GQQ711" s="10" t="s">
        <v>223</v>
      </c>
      <c r="GQR711" s="10" t="s">
        <v>223</v>
      </c>
      <c r="GQS711" s="10" t="s">
        <v>223</v>
      </c>
      <c r="GQT711" s="10" t="s">
        <v>223</v>
      </c>
      <c r="GQU711" s="10" t="s">
        <v>223</v>
      </c>
      <c r="GQV711" s="10" t="s">
        <v>223</v>
      </c>
      <c r="GQW711" s="10" t="s">
        <v>223</v>
      </c>
      <c r="GQX711" s="10" t="s">
        <v>223</v>
      </c>
      <c r="GQY711" s="10" t="s">
        <v>223</v>
      </c>
      <c r="GQZ711" s="10" t="s">
        <v>223</v>
      </c>
      <c r="GRA711" s="10" t="s">
        <v>223</v>
      </c>
      <c r="GRB711" s="10" t="s">
        <v>223</v>
      </c>
      <c r="GRC711" s="10" t="s">
        <v>223</v>
      </c>
      <c r="GRD711" s="10" t="s">
        <v>223</v>
      </c>
      <c r="GRE711" s="10" t="s">
        <v>223</v>
      </c>
      <c r="GRF711" s="10" t="s">
        <v>223</v>
      </c>
      <c r="GRG711" s="10" t="s">
        <v>223</v>
      </c>
      <c r="GRH711" s="10" t="s">
        <v>223</v>
      </c>
      <c r="GRI711" s="10" t="s">
        <v>223</v>
      </c>
      <c r="GRJ711" s="10" t="s">
        <v>223</v>
      </c>
      <c r="GRK711" s="10" t="s">
        <v>223</v>
      </c>
      <c r="GRL711" s="10" t="s">
        <v>223</v>
      </c>
      <c r="GRM711" s="10" t="s">
        <v>223</v>
      </c>
      <c r="GRN711" s="10" t="s">
        <v>223</v>
      </c>
      <c r="GRO711" s="10" t="s">
        <v>223</v>
      </c>
      <c r="GRP711" s="10" t="s">
        <v>223</v>
      </c>
      <c r="GRQ711" s="10" t="s">
        <v>223</v>
      </c>
      <c r="GRR711" s="10" t="s">
        <v>223</v>
      </c>
      <c r="GRS711" s="10" t="s">
        <v>223</v>
      </c>
      <c r="GRT711" s="10" t="s">
        <v>223</v>
      </c>
      <c r="GRU711" s="10" t="s">
        <v>223</v>
      </c>
      <c r="GRV711" s="10" t="s">
        <v>223</v>
      </c>
      <c r="GRW711" s="10" t="s">
        <v>223</v>
      </c>
      <c r="GRX711" s="10" t="s">
        <v>223</v>
      </c>
      <c r="GRY711" s="10" t="s">
        <v>223</v>
      </c>
      <c r="GRZ711" s="10" t="s">
        <v>223</v>
      </c>
      <c r="GSA711" s="10" t="s">
        <v>223</v>
      </c>
      <c r="GSB711" s="10" t="s">
        <v>223</v>
      </c>
      <c r="GSC711" s="10" t="s">
        <v>223</v>
      </c>
      <c r="GSD711" s="10" t="s">
        <v>223</v>
      </c>
      <c r="GSE711" s="10" t="s">
        <v>223</v>
      </c>
      <c r="GSF711" s="10" t="s">
        <v>223</v>
      </c>
      <c r="GSG711" s="10" t="s">
        <v>223</v>
      </c>
      <c r="GSH711" s="10" t="s">
        <v>223</v>
      </c>
      <c r="GSI711" s="10" t="s">
        <v>223</v>
      </c>
      <c r="GSJ711" s="10" t="s">
        <v>223</v>
      </c>
      <c r="GSK711" s="10" t="s">
        <v>223</v>
      </c>
      <c r="GSL711" s="10" t="s">
        <v>223</v>
      </c>
      <c r="GSM711" s="10" t="s">
        <v>223</v>
      </c>
      <c r="GSN711" s="10" t="s">
        <v>223</v>
      </c>
      <c r="GSO711" s="10" t="s">
        <v>223</v>
      </c>
      <c r="GSP711" s="10" t="s">
        <v>223</v>
      </c>
      <c r="GSQ711" s="10" t="s">
        <v>223</v>
      </c>
      <c r="GSR711" s="10" t="s">
        <v>223</v>
      </c>
      <c r="GSS711" s="10" t="s">
        <v>223</v>
      </c>
      <c r="GST711" s="10" t="s">
        <v>223</v>
      </c>
      <c r="GSU711" s="10" t="s">
        <v>223</v>
      </c>
      <c r="GSV711" s="10" t="s">
        <v>223</v>
      </c>
      <c r="GSW711" s="10" t="s">
        <v>223</v>
      </c>
      <c r="GSX711" s="10" t="s">
        <v>223</v>
      </c>
      <c r="GSY711" s="10" t="s">
        <v>223</v>
      </c>
      <c r="GSZ711" s="10" t="s">
        <v>223</v>
      </c>
      <c r="GTA711" s="10" t="s">
        <v>223</v>
      </c>
      <c r="GTB711" s="10" t="s">
        <v>223</v>
      </c>
      <c r="GTC711" s="10" t="s">
        <v>223</v>
      </c>
      <c r="GTD711" s="10" t="s">
        <v>223</v>
      </c>
      <c r="GTE711" s="10" t="s">
        <v>223</v>
      </c>
      <c r="GTF711" s="10" t="s">
        <v>223</v>
      </c>
      <c r="GTG711" s="10" t="s">
        <v>223</v>
      </c>
      <c r="GTH711" s="10" t="s">
        <v>223</v>
      </c>
      <c r="GTI711" s="10" t="s">
        <v>223</v>
      </c>
      <c r="GTJ711" s="10" t="s">
        <v>223</v>
      </c>
      <c r="GTK711" s="10" t="s">
        <v>223</v>
      </c>
      <c r="GTL711" s="10" t="s">
        <v>223</v>
      </c>
      <c r="GTM711" s="10" t="s">
        <v>223</v>
      </c>
      <c r="GTN711" s="10" t="s">
        <v>223</v>
      </c>
      <c r="GTO711" s="10" t="s">
        <v>223</v>
      </c>
      <c r="GTP711" s="10" t="s">
        <v>223</v>
      </c>
      <c r="GTQ711" s="10" t="s">
        <v>223</v>
      </c>
      <c r="GTR711" s="10" t="s">
        <v>223</v>
      </c>
      <c r="GTS711" s="10" t="s">
        <v>223</v>
      </c>
      <c r="GTT711" s="10" t="s">
        <v>223</v>
      </c>
      <c r="GTU711" s="10" t="s">
        <v>223</v>
      </c>
      <c r="GTV711" s="10" t="s">
        <v>223</v>
      </c>
      <c r="GTW711" s="10" t="s">
        <v>223</v>
      </c>
      <c r="GTX711" s="10" t="s">
        <v>223</v>
      </c>
      <c r="GTY711" s="10" t="s">
        <v>223</v>
      </c>
      <c r="GTZ711" s="10" t="s">
        <v>223</v>
      </c>
      <c r="GUA711" s="10" t="s">
        <v>223</v>
      </c>
      <c r="GUB711" s="10" t="s">
        <v>223</v>
      </c>
      <c r="GUC711" s="10" t="s">
        <v>223</v>
      </c>
      <c r="GUD711" s="10" t="s">
        <v>223</v>
      </c>
      <c r="GUE711" s="10" t="s">
        <v>223</v>
      </c>
      <c r="GUF711" s="10" t="s">
        <v>223</v>
      </c>
      <c r="GUG711" s="10" t="s">
        <v>223</v>
      </c>
      <c r="GUH711" s="10" t="s">
        <v>223</v>
      </c>
      <c r="GUI711" s="10" t="s">
        <v>223</v>
      </c>
      <c r="GUJ711" s="10" t="s">
        <v>223</v>
      </c>
      <c r="GUK711" s="10" t="s">
        <v>223</v>
      </c>
      <c r="GUL711" s="10" t="s">
        <v>223</v>
      </c>
      <c r="GUM711" s="10" t="s">
        <v>223</v>
      </c>
      <c r="GUN711" s="10" t="s">
        <v>223</v>
      </c>
      <c r="GUO711" s="10" t="s">
        <v>223</v>
      </c>
      <c r="GUP711" s="10" t="s">
        <v>223</v>
      </c>
      <c r="GUQ711" s="10" t="s">
        <v>223</v>
      </c>
      <c r="GUR711" s="10" t="s">
        <v>223</v>
      </c>
      <c r="GUS711" s="10" t="s">
        <v>223</v>
      </c>
      <c r="GUT711" s="10" t="s">
        <v>223</v>
      </c>
      <c r="GUU711" s="10" t="s">
        <v>223</v>
      </c>
      <c r="GUV711" s="10" t="s">
        <v>223</v>
      </c>
      <c r="GUW711" s="10" t="s">
        <v>223</v>
      </c>
      <c r="GUX711" s="10" t="s">
        <v>223</v>
      </c>
      <c r="GUY711" s="10" t="s">
        <v>223</v>
      </c>
      <c r="GUZ711" s="10" t="s">
        <v>223</v>
      </c>
      <c r="GVA711" s="10" t="s">
        <v>223</v>
      </c>
      <c r="GVB711" s="10" t="s">
        <v>223</v>
      </c>
      <c r="GVC711" s="10" t="s">
        <v>223</v>
      </c>
      <c r="GVD711" s="10" t="s">
        <v>223</v>
      </c>
      <c r="GVE711" s="10" t="s">
        <v>223</v>
      </c>
      <c r="GVF711" s="10" t="s">
        <v>223</v>
      </c>
      <c r="GVG711" s="10" t="s">
        <v>223</v>
      </c>
      <c r="GVH711" s="10" t="s">
        <v>223</v>
      </c>
      <c r="GVI711" s="10" t="s">
        <v>223</v>
      </c>
      <c r="GVJ711" s="10" t="s">
        <v>223</v>
      </c>
      <c r="GVK711" s="10" t="s">
        <v>223</v>
      </c>
      <c r="GVL711" s="10" t="s">
        <v>223</v>
      </c>
      <c r="GVM711" s="10" t="s">
        <v>223</v>
      </c>
      <c r="GVN711" s="10" t="s">
        <v>223</v>
      </c>
      <c r="GVO711" s="10" t="s">
        <v>223</v>
      </c>
      <c r="GVP711" s="10" t="s">
        <v>223</v>
      </c>
      <c r="GVQ711" s="10" t="s">
        <v>223</v>
      </c>
      <c r="GVR711" s="10" t="s">
        <v>223</v>
      </c>
      <c r="GVS711" s="10" t="s">
        <v>223</v>
      </c>
      <c r="GVT711" s="10" t="s">
        <v>223</v>
      </c>
      <c r="GVU711" s="10" t="s">
        <v>223</v>
      </c>
      <c r="GVV711" s="10" t="s">
        <v>223</v>
      </c>
      <c r="GVW711" s="10" t="s">
        <v>223</v>
      </c>
      <c r="GVX711" s="10" t="s">
        <v>223</v>
      </c>
      <c r="GVY711" s="10" t="s">
        <v>223</v>
      </c>
      <c r="GVZ711" s="10" t="s">
        <v>223</v>
      </c>
      <c r="GWA711" s="10" t="s">
        <v>223</v>
      </c>
      <c r="GWB711" s="10" t="s">
        <v>223</v>
      </c>
      <c r="GWC711" s="10" t="s">
        <v>223</v>
      </c>
      <c r="GWD711" s="10" t="s">
        <v>223</v>
      </c>
      <c r="GWE711" s="10" t="s">
        <v>223</v>
      </c>
      <c r="GWF711" s="10" t="s">
        <v>223</v>
      </c>
      <c r="GWG711" s="10" t="s">
        <v>223</v>
      </c>
      <c r="GWH711" s="10" t="s">
        <v>223</v>
      </c>
      <c r="GWI711" s="10" t="s">
        <v>223</v>
      </c>
      <c r="GWJ711" s="10" t="s">
        <v>223</v>
      </c>
      <c r="GWK711" s="10" t="s">
        <v>223</v>
      </c>
      <c r="GWL711" s="10" t="s">
        <v>223</v>
      </c>
      <c r="GWM711" s="10" t="s">
        <v>223</v>
      </c>
      <c r="GWN711" s="10" t="s">
        <v>223</v>
      </c>
      <c r="GWO711" s="10" t="s">
        <v>223</v>
      </c>
      <c r="GWP711" s="10" t="s">
        <v>223</v>
      </c>
      <c r="GWQ711" s="10" t="s">
        <v>223</v>
      </c>
      <c r="GWR711" s="10" t="s">
        <v>223</v>
      </c>
      <c r="GWS711" s="10" t="s">
        <v>223</v>
      </c>
      <c r="GWT711" s="10" t="s">
        <v>223</v>
      </c>
      <c r="GWU711" s="10" t="s">
        <v>223</v>
      </c>
      <c r="GWV711" s="10" t="s">
        <v>223</v>
      </c>
      <c r="GWW711" s="10" t="s">
        <v>223</v>
      </c>
      <c r="GWX711" s="10" t="s">
        <v>223</v>
      </c>
      <c r="GWY711" s="10" t="s">
        <v>223</v>
      </c>
      <c r="GWZ711" s="10" t="s">
        <v>223</v>
      </c>
      <c r="GXA711" s="10" t="s">
        <v>223</v>
      </c>
      <c r="GXB711" s="10" t="s">
        <v>223</v>
      </c>
      <c r="GXC711" s="10" t="s">
        <v>223</v>
      </c>
      <c r="GXD711" s="10" t="s">
        <v>223</v>
      </c>
      <c r="GXE711" s="10" t="s">
        <v>223</v>
      </c>
      <c r="GXF711" s="10" t="s">
        <v>223</v>
      </c>
      <c r="GXG711" s="10" t="s">
        <v>223</v>
      </c>
      <c r="GXH711" s="10" t="s">
        <v>223</v>
      </c>
      <c r="GXI711" s="10" t="s">
        <v>223</v>
      </c>
      <c r="GXJ711" s="10" t="s">
        <v>223</v>
      </c>
      <c r="GXK711" s="10" t="s">
        <v>223</v>
      </c>
      <c r="GXL711" s="10" t="s">
        <v>223</v>
      </c>
      <c r="GXM711" s="10" t="s">
        <v>223</v>
      </c>
      <c r="GXN711" s="10" t="s">
        <v>223</v>
      </c>
      <c r="GXO711" s="10" t="s">
        <v>223</v>
      </c>
      <c r="GXP711" s="10" t="s">
        <v>223</v>
      </c>
      <c r="GXQ711" s="10" t="s">
        <v>223</v>
      </c>
      <c r="GXR711" s="10" t="s">
        <v>223</v>
      </c>
      <c r="GXS711" s="10" t="s">
        <v>223</v>
      </c>
      <c r="GXT711" s="10" t="s">
        <v>223</v>
      </c>
      <c r="GXU711" s="10" t="s">
        <v>223</v>
      </c>
      <c r="GXV711" s="10" t="s">
        <v>223</v>
      </c>
      <c r="GXW711" s="10" t="s">
        <v>223</v>
      </c>
      <c r="GXX711" s="10" t="s">
        <v>223</v>
      </c>
      <c r="GXY711" s="10" t="s">
        <v>223</v>
      </c>
      <c r="GXZ711" s="10" t="s">
        <v>223</v>
      </c>
      <c r="GYA711" s="10" t="s">
        <v>223</v>
      </c>
      <c r="GYB711" s="10" t="s">
        <v>223</v>
      </c>
      <c r="GYC711" s="10" t="s">
        <v>223</v>
      </c>
      <c r="GYD711" s="10" t="s">
        <v>223</v>
      </c>
      <c r="GYE711" s="10" t="s">
        <v>223</v>
      </c>
      <c r="GYF711" s="10" t="s">
        <v>223</v>
      </c>
      <c r="GYG711" s="10" t="s">
        <v>223</v>
      </c>
      <c r="GYH711" s="10" t="s">
        <v>223</v>
      </c>
      <c r="GYI711" s="10" t="s">
        <v>223</v>
      </c>
      <c r="GYJ711" s="10" t="s">
        <v>223</v>
      </c>
      <c r="GYK711" s="10" t="s">
        <v>223</v>
      </c>
      <c r="GYL711" s="10" t="s">
        <v>223</v>
      </c>
      <c r="GYM711" s="10" t="s">
        <v>223</v>
      </c>
      <c r="GYN711" s="10" t="s">
        <v>223</v>
      </c>
      <c r="GYO711" s="10" t="s">
        <v>223</v>
      </c>
      <c r="GYP711" s="10" t="s">
        <v>223</v>
      </c>
      <c r="GYQ711" s="10" t="s">
        <v>223</v>
      </c>
      <c r="GYR711" s="10" t="s">
        <v>223</v>
      </c>
      <c r="GYS711" s="10" t="s">
        <v>223</v>
      </c>
      <c r="GYT711" s="10" t="s">
        <v>223</v>
      </c>
      <c r="GYU711" s="10" t="s">
        <v>223</v>
      </c>
      <c r="GYV711" s="10" t="s">
        <v>223</v>
      </c>
      <c r="GYW711" s="10" t="s">
        <v>223</v>
      </c>
      <c r="GYX711" s="10" t="s">
        <v>223</v>
      </c>
      <c r="GYY711" s="10" t="s">
        <v>223</v>
      </c>
      <c r="GYZ711" s="10" t="s">
        <v>223</v>
      </c>
      <c r="GZA711" s="10" t="s">
        <v>223</v>
      </c>
      <c r="GZB711" s="10" t="s">
        <v>223</v>
      </c>
      <c r="GZC711" s="10" t="s">
        <v>223</v>
      </c>
      <c r="GZD711" s="10" t="s">
        <v>223</v>
      </c>
      <c r="GZE711" s="10" t="s">
        <v>223</v>
      </c>
      <c r="GZF711" s="10" t="s">
        <v>223</v>
      </c>
      <c r="GZG711" s="10" t="s">
        <v>223</v>
      </c>
      <c r="GZH711" s="10" t="s">
        <v>223</v>
      </c>
      <c r="GZI711" s="10" t="s">
        <v>223</v>
      </c>
      <c r="GZJ711" s="10" t="s">
        <v>223</v>
      </c>
      <c r="GZK711" s="10" t="s">
        <v>223</v>
      </c>
      <c r="GZL711" s="10" t="s">
        <v>223</v>
      </c>
      <c r="GZM711" s="10" t="s">
        <v>223</v>
      </c>
      <c r="GZN711" s="10" t="s">
        <v>223</v>
      </c>
      <c r="GZO711" s="10" t="s">
        <v>223</v>
      </c>
      <c r="GZP711" s="10" t="s">
        <v>223</v>
      </c>
      <c r="GZQ711" s="10" t="s">
        <v>223</v>
      </c>
      <c r="GZR711" s="10" t="s">
        <v>223</v>
      </c>
      <c r="GZS711" s="10" t="s">
        <v>223</v>
      </c>
      <c r="GZT711" s="10" t="s">
        <v>223</v>
      </c>
      <c r="GZU711" s="10" t="s">
        <v>223</v>
      </c>
      <c r="GZV711" s="10" t="s">
        <v>223</v>
      </c>
      <c r="GZW711" s="10" t="s">
        <v>223</v>
      </c>
      <c r="GZX711" s="10" t="s">
        <v>223</v>
      </c>
      <c r="GZY711" s="10" t="s">
        <v>223</v>
      </c>
      <c r="GZZ711" s="10" t="s">
        <v>223</v>
      </c>
      <c r="HAA711" s="10" t="s">
        <v>223</v>
      </c>
      <c r="HAB711" s="10" t="s">
        <v>223</v>
      </c>
      <c r="HAC711" s="10" t="s">
        <v>223</v>
      </c>
      <c r="HAD711" s="10" t="s">
        <v>223</v>
      </c>
      <c r="HAE711" s="10" t="s">
        <v>223</v>
      </c>
      <c r="HAF711" s="10" t="s">
        <v>223</v>
      </c>
      <c r="HAG711" s="10" t="s">
        <v>223</v>
      </c>
      <c r="HAH711" s="10" t="s">
        <v>223</v>
      </c>
      <c r="HAI711" s="10" t="s">
        <v>223</v>
      </c>
      <c r="HAJ711" s="10" t="s">
        <v>223</v>
      </c>
      <c r="HAK711" s="10" t="s">
        <v>223</v>
      </c>
      <c r="HAL711" s="10" t="s">
        <v>223</v>
      </c>
      <c r="HAM711" s="10" t="s">
        <v>223</v>
      </c>
      <c r="HAN711" s="10" t="s">
        <v>223</v>
      </c>
      <c r="HAO711" s="10" t="s">
        <v>223</v>
      </c>
      <c r="HAP711" s="10" t="s">
        <v>223</v>
      </c>
      <c r="HAQ711" s="10" t="s">
        <v>223</v>
      </c>
      <c r="HAR711" s="10" t="s">
        <v>223</v>
      </c>
      <c r="HAS711" s="10" t="s">
        <v>223</v>
      </c>
      <c r="HAT711" s="10" t="s">
        <v>223</v>
      </c>
      <c r="HAU711" s="10" t="s">
        <v>223</v>
      </c>
      <c r="HAV711" s="10" t="s">
        <v>223</v>
      </c>
      <c r="HAW711" s="10" t="s">
        <v>223</v>
      </c>
      <c r="HAX711" s="10" t="s">
        <v>223</v>
      </c>
      <c r="HAY711" s="10" t="s">
        <v>223</v>
      </c>
      <c r="HAZ711" s="10" t="s">
        <v>223</v>
      </c>
      <c r="HBA711" s="10" t="s">
        <v>223</v>
      </c>
      <c r="HBB711" s="10" t="s">
        <v>223</v>
      </c>
      <c r="HBC711" s="10" t="s">
        <v>223</v>
      </c>
      <c r="HBD711" s="10" t="s">
        <v>223</v>
      </c>
      <c r="HBE711" s="10" t="s">
        <v>223</v>
      </c>
      <c r="HBF711" s="10" t="s">
        <v>223</v>
      </c>
      <c r="HBG711" s="10" t="s">
        <v>223</v>
      </c>
      <c r="HBH711" s="10" t="s">
        <v>223</v>
      </c>
      <c r="HBI711" s="10" t="s">
        <v>223</v>
      </c>
      <c r="HBJ711" s="10" t="s">
        <v>223</v>
      </c>
      <c r="HBK711" s="10" t="s">
        <v>223</v>
      </c>
      <c r="HBL711" s="10" t="s">
        <v>223</v>
      </c>
      <c r="HBM711" s="10" t="s">
        <v>223</v>
      </c>
      <c r="HBN711" s="10" t="s">
        <v>223</v>
      </c>
      <c r="HBO711" s="10" t="s">
        <v>223</v>
      </c>
      <c r="HBP711" s="10" t="s">
        <v>223</v>
      </c>
      <c r="HBQ711" s="10" t="s">
        <v>223</v>
      </c>
      <c r="HBR711" s="10" t="s">
        <v>223</v>
      </c>
      <c r="HBS711" s="10" t="s">
        <v>223</v>
      </c>
      <c r="HBT711" s="10" t="s">
        <v>223</v>
      </c>
      <c r="HBU711" s="10" t="s">
        <v>223</v>
      </c>
      <c r="HBV711" s="10" t="s">
        <v>223</v>
      </c>
      <c r="HBW711" s="10" t="s">
        <v>223</v>
      </c>
      <c r="HBX711" s="10" t="s">
        <v>223</v>
      </c>
      <c r="HBY711" s="10" t="s">
        <v>223</v>
      </c>
      <c r="HBZ711" s="10" t="s">
        <v>223</v>
      </c>
      <c r="HCA711" s="10" t="s">
        <v>223</v>
      </c>
      <c r="HCB711" s="10" t="s">
        <v>223</v>
      </c>
      <c r="HCC711" s="10" t="s">
        <v>223</v>
      </c>
      <c r="HCD711" s="10" t="s">
        <v>223</v>
      </c>
      <c r="HCE711" s="10" t="s">
        <v>223</v>
      </c>
      <c r="HCF711" s="10" t="s">
        <v>223</v>
      </c>
      <c r="HCG711" s="10" t="s">
        <v>223</v>
      </c>
      <c r="HCH711" s="10" t="s">
        <v>223</v>
      </c>
      <c r="HCI711" s="10" t="s">
        <v>223</v>
      </c>
      <c r="HCJ711" s="10" t="s">
        <v>223</v>
      </c>
      <c r="HCK711" s="10" t="s">
        <v>223</v>
      </c>
      <c r="HCL711" s="10" t="s">
        <v>223</v>
      </c>
      <c r="HCM711" s="10" t="s">
        <v>223</v>
      </c>
      <c r="HCN711" s="10" t="s">
        <v>223</v>
      </c>
      <c r="HCO711" s="10" t="s">
        <v>223</v>
      </c>
      <c r="HCP711" s="10" t="s">
        <v>223</v>
      </c>
      <c r="HCQ711" s="10" t="s">
        <v>223</v>
      </c>
      <c r="HCR711" s="10" t="s">
        <v>223</v>
      </c>
      <c r="HCS711" s="10" t="s">
        <v>223</v>
      </c>
      <c r="HCT711" s="10" t="s">
        <v>223</v>
      </c>
      <c r="HCU711" s="10" t="s">
        <v>223</v>
      </c>
      <c r="HCV711" s="10" t="s">
        <v>223</v>
      </c>
      <c r="HCW711" s="10" t="s">
        <v>223</v>
      </c>
      <c r="HCX711" s="10" t="s">
        <v>223</v>
      </c>
      <c r="HCY711" s="10" t="s">
        <v>223</v>
      </c>
      <c r="HCZ711" s="10" t="s">
        <v>223</v>
      </c>
      <c r="HDA711" s="10" t="s">
        <v>223</v>
      </c>
      <c r="HDB711" s="10" t="s">
        <v>223</v>
      </c>
      <c r="HDC711" s="10" t="s">
        <v>223</v>
      </c>
      <c r="HDD711" s="10" t="s">
        <v>223</v>
      </c>
      <c r="HDE711" s="10" t="s">
        <v>223</v>
      </c>
      <c r="HDF711" s="10" t="s">
        <v>223</v>
      </c>
      <c r="HDG711" s="10" t="s">
        <v>223</v>
      </c>
      <c r="HDH711" s="10" t="s">
        <v>223</v>
      </c>
      <c r="HDI711" s="10" t="s">
        <v>223</v>
      </c>
      <c r="HDJ711" s="10" t="s">
        <v>223</v>
      </c>
      <c r="HDK711" s="10" t="s">
        <v>223</v>
      </c>
      <c r="HDL711" s="10" t="s">
        <v>223</v>
      </c>
      <c r="HDM711" s="10" t="s">
        <v>223</v>
      </c>
      <c r="HDN711" s="10" t="s">
        <v>223</v>
      </c>
      <c r="HDO711" s="10" t="s">
        <v>223</v>
      </c>
      <c r="HDP711" s="10" t="s">
        <v>223</v>
      </c>
      <c r="HDQ711" s="10" t="s">
        <v>223</v>
      </c>
      <c r="HDR711" s="10" t="s">
        <v>223</v>
      </c>
      <c r="HDS711" s="10" t="s">
        <v>223</v>
      </c>
      <c r="HDT711" s="10" t="s">
        <v>223</v>
      </c>
      <c r="HDU711" s="10" t="s">
        <v>223</v>
      </c>
      <c r="HDV711" s="10" t="s">
        <v>223</v>
      </c>
      <c r="HDW711" s="10" t="s">
        <v>223</v>
      </c>
      <c r="HDX711" s="10" t="s">
        <v>223</v>
      </c>
      <c r="HDY711" s="10" t="s">
        <v>223</v>
      </c>
      <c r="HDZ711" s="10" t="s">
        <v>223</v>
      </c>
      <c r="HEA711" s="10" t="s">
        <v>223</v>
      </c>
      <c r="HEB711" s="10" t="s">
        <v>223</v>
      </c>
      <c r="HEC711" s="10" t="s">
        <v>223</v>
      </c>
      <c r="HED711" s="10" t="s">
        <v>223</v>
      </c>
      <c r="HEE711" s="10" t="s">
        <v>223</v>
      </c>
      <c r="HEF711" s="10" t="s">
        <v>223</v>
      </c>
      <c r="HEG711" s="10" t="s">
        <v>223</v>
      </c>
      <c r="HEH711" s="10" t="s">
        <v>223</v>
      </c>
      <c r="HEI711" s="10" t="s">
        <v>223</v>
      </c>
      <c r="HEJ711" s="10" t="s">
        <v>223</v>
      </c>
      <c r="HEK711" s="10" t="s">
        <v>223</v>
      </c>
      <c r="HEL711" s="10" t="s">
        <v>223</v>
      </c>
      <c r="HEM711" s="10" t="s">
        <v>223</v>
      </c>
      <c r="HEN711" s="10" t="s">
        <v>223</v>
      </c>
      <c r="HEO711" s="10" t="s">
        <v>223</v>
      </c>
      <c r="HEP711" s="10" t="s">
        <v>223</v>
      </c>
      <c r="HEQ711" s="10" t="s">
        <v>223</v>
      </c>
      <c r="HER711" s="10" t="s">
        <v>223</v>
      </c>
      <c r="HES711" s="10" t="s">
        <v>223</v>
      </c>
      <c r="HET711" s="10" t="s">
        <v>223</v>
      </c>
      <c r="HEU711" s="10" t="s">
        <v>223</v>
      </c>
      <c r="HEV711" s="10" t="s">
        <v>223</v>
      </c>
      <c r="HEW711" s="10" t="s">
        <v>223</v>
      </c>
      <c r="HEX711" s="10" t="s">
        <v>223</v>
      </c>
      <c r="HEY711" s="10" t="s">
        <v>223</v>
      </c>
      <c r="HEZ711" s="10" t="s">
        <v>223</v>
      </c>
      <c r="HFA711" s="10" t="s">
        <v>223</v>
      </c>
      <c r="HFB711" s="10" t="s">
        <v>223</v>
      </c>
      <c r="HFC711" s="10" t="s">
        <v>223</v>
      </c>
      <c r="HFD711" s="10" t="s">
        <v>223</v>
      </c>
      <c r="HFE711" s="10" t="s">
        <v>223</v>
      </c>
      <c r="HFF711" s="10" t="s">
        <v>223</v>
      </c>
      <c r="HFG711" s="10" t="s">
        <v>223</v>
      </c>
      <c r="HFH711" s="10" t="s">
        <v>223</v>
      </c>
      <c r="HFI711" s="10" t="s">
        <v>223</v>
      </c>
      <c r="HFJ711" s="10" t="s">
        <v>223</v>
      </c>
      <c r="HFK711" s="10" t="s">
        <v>223</v>
      </c>
      <c r="HFL711" s="10" t="s">
        <v>223</v>
      </c>
      <c r="HFM711" s="10" t="s">
        <v>223</v>
      </c>
      <c r="HFN711" s="10" t="s">
        <v>223</v>
      </c>
      <c r="HFO711" s="10" t="s">
        <v>223</v>
      </c>
      <c r="HFP711" s="10" t="s">
        <v>223</v>
      </c>
      <c r="HFQ711" s="10" t="s">
        <v>223</v>
      </c>
      <c r="HFR711" s="10" t="s">
        <v>223</v>
      </c>
      <c r="HFS711" s="10" t="s">
        <v>223</v>
      </c>
      <c r="HFT711" s="10" t="s">
        <v>223</v>
      </c>
      <c r="HFU711" s="10" t="s">
        <v>223</v>
      </c>
      <c r="HFV711" s="10" t="s">
        <v>223</v>
      </c>
      <c r="HFW711" s="10" t="s">
        <v>223</v>
      </c>
      <c r="HFX711" s="10" t="s">
        <v>223</v>
      </c>
      <c r="HFY711" s="10" t="s">
        <v>223</v>
      </c>
      <c r="HFZ711" s="10" t="s">
        <v>223</v>
      </c>
      <c r="HGA711" s="10" t="s">
        <v>223</v>
      </c>
      <c r="HGB711" s="10" t="s">
        <v>223</v>
      </c>
      <c r="HGC711" s="10" t="s">
        <v>223</v>
      </c>
      <c r="HGD711" s="10" t="s">
        <v>223</v>
      </c>
      <c r="HGE711" s="10" t="s">
        <v>223</v>
      </c>
      <c r="HGF711" s="10" t="s">
        <v>223</v>
      </c>
      <c r="HGG711" s="10" t="s">
        <v>223</v>
      </c>
      <c r="HGH711" s="10" t="s">
        <v>223</v>
      </c>
      <c r="HGI711" s="10" t="s">
        <v>223</v>
      </c>
      <c r="HGJ711" s="10" t="s">
        <v>223</v>
      </c>
      <c r="HGK711" s="10" t="s">
        <v>223</v>
      </c>
      <c r="HGL711" s="10" t="s">
        <v>223</v>
      </c>
      <c r="HGM711" s="10" t="s">
        <v>223</v>
      </c>
      <c r="HGN711" s="10" t="s">
        <v>223</v>
      </c>
      <c r="HGO711" s="10" t="s">
        <v>223</v>
      </c>
      <c r="HGP711" s="10" t="s">
        <v>223</v>
      </c>
      <c r="HGQ711" s="10" t="s">
        <v>223</v>
      </c>
      <c r="HGR711" s="10" t="s">
        <v>223</v>
      </c>
      <c r="HGS711" s="10" t="s">
        <v>223</v>
      </c>
      <c r="HGT711" s="10" t="s">
        <v>223</v>
      </c>
      <c r="HGU711" s="10" t="s">
        <v>223</v>
      </c>
      <c r="HGV711" s="10" t="s">
        <v>223</v>
      </c>
      <c r="HGW711" s="10" t="s">
        <v>223</v>
      </c>
      <c r="HGX711" s="10" t="s">
        <v>223</v>
      </c>
      <c r="HGY711" s="10" t="s">
        <v>223</v>
      </c>
      <c r="HGZ711" s="10" t="s">
        <v>223</v>
      </c>
      <c r="HHA711" s="10" t="s">
        <v>223</v>
      </c>
      <c r="HHB711" s="10" t="s">
        <v>223</v>
      </c>
      <c r="HHC711" s="10" t="s">
        <v>223</v>
      </c>
      <c r="HHD711" s="10" t="s">
        <v>223</v>
      </c>
      <c r="HHE711" s="10" t="s">
        <v>223</v>
      </c>
      <c r="HHF711" s="10" t="s">
        <v>223</v>
      </c>
      <c r="HHG711" s="10" t="s">
        <v>223</v>
      </c>
      <c r="HHH711" s="10" t="s">
        <v>223</v>
      </c>
      <c r="HHI711" s="10" t="s">
        <v>223</v>
      </c>
      <c r="HHJ711" s="10" t="s">
        <v>223</v>
      </c>
      <c r="HHK711" s="10" t="s">
        <v>223</v>
      </c>
      <c r="HHL711" s="10" t="s">
        <v>223</v>
      </c>
      <c r="HHM711" s="10" t="s">
        <v>223</v>
      </c>
      <c r="HHN711" s="10" t="s">
        <v>223</v>
      </c>
      <c r="HHO711" s="10" t="s">
        <v>223</v>
      </c>
      <c r="HHP711" s="10" t="s">
        <v>223</v>
      </c>
      <c r="HHQ711" s="10" t="s">
        <v>223</v>
      </c>
      <c r="HHR711" s="10" t="s">
        <v>223</v>
      </c>
      <c r="HHS711" s="10" t="s">
        <v>223</v>
      </c>
      <c r="HHT711" s="10" t="s">
        <v>223</v>
      </c>
      <c r="HHU711" s="10" t="s">
        <v>223</v>
      </c>
      <c r="HHV711" s="10" t="s">
        <v>223</v>
      </c>
      <c r="HHW711" s="10" t="s">
        <v>223</v>
      </c>
      <c r="HHX711" s="10" t="s">
        <v>223</v>
      </c>
      <c r="HHY711" s="10" t="s">
        <v>223</v>
      </c>
      <c r="HHZ711" s="10" t="s">
        <v>223</v>
      </c>
      <c r="HIA711" s="10" t="s">
        <v>223</v>
      </c>
      <c r="HIB711" s="10" t="s">
        <v>223</v>
      </c>
      <c r="HIC711" s="10" t="s">
        <v>223</v>
      </c>
      <c r="HID711" s="10" t="s">
        <v>223</v>
      </c>
      <c r="HIE711" s="10" t="s">
        <v>223</v>
      </c>
      <c r="HIF711" s="10" t="s">
        <v>223</v>
      </c>
      <c r="HIG711" s="10" t="s">
        <v>223</v>
      </c>
      <c r="HIH711" s="10" t="s">
        <v>223</v>
      </c>
      <c r="HII711" s="10" t="s">
        <v>223</v>
      </c>
      <c r="HIJ711" s="10" t="s">
        <v>223</v>
      </c>
      <c r="HIK711" s="10" t="s">
        <v>223</v>
      </c>
      <c r="HIL711" s="10" t="s">
        <v>223</v>
      </c>
      <c r="HIM711" s="10" t="s">
        <v>223</v>
      </c>
      <c r="HIN711" s="10" t="s">
        <v>223</v>
      </c>
      <c r="HIO711" s="10" t="s">
        <v>223</v>
      </c>
      <c r="HIP711" s="10" t="s">
        <v>223</v>
      </c>
      <c r="HIQ711" s="10" t="s">
        <v>223</v>
      </c>
      <c r="HIR711" s="10" t="s">
        <v>223</v>
      </c>
      <c r="HIS711" s="10" t="s">
        <v>223</v>
      </c>
      <c r="HIT711" s="10" t="s">
        <v>223</v>
      </c>
      <c r="HIU711" s="10" t="s">
        <v>223</v>
      </c>
      <c r="HIV711" s="10" t="s">
        <v>223</v>
      </c>
      <c r="HIW711" s="10" t="s">
        <v>223</v>
      </c>
      <c r="HIX711" s="10" t="s">
        <v>223</v>
      </c>
      <c r="HIY711" s="10" t="s">
        <v>223</v>
      </c>
      <c r="HIZ711" s="10" t="s">
        <v>223</v>
      </c>
      <c r="HJA711" s="10" t="s">
        <v>223</v>
      </c>
      <c r="HJB711" s="10" t="s">
        <v>223</v>
      </c>
      <c r="HJC711" s="10" t="s">
        <v>223</v>
      </c>
      <c r="HJD711" s="10" t="s">
        <v>223</v>
      </c>
      <c r="HJE711" s="10" t="s">
        <v>223</v>
      </c>
      <c r="HJF711" s="10" t="s">
        <v>223</v>
      </c>
      <c r="HJG711" s="10" t="s">
        <v>223</v>
      </c>
      <c r="HJH711" s="10" t="s">
        <v>223</v>
      </c>
      <c r="HJI711" s="10" t="s">
        <v>223</v>
      </c>
      <c r="HJJ711" s="10" t="s">
        <v>223</v>
      </c>
      <c r="HJK711" s="10" t="s">
        <v>223</v>
      </c>
      <c r="HJL711" s="10" t="s">
        <v>223</v>
      </c>
      <c r="HJM711" s="10" t="s">
        <v>223</v>
      </c>
      <c r="HJN711" s="10" t="s">
        <v>223</v>
      </c>
      <c r="HJO711" s="10" t="s">
        <v>223</v>
      </c>
      <c r="HJP711" s="10" t="s">
        <v>223</v>
      </c>
      <c r="HJQ711" s="10" t="s">
        <v>223</v>
      </c>
      <c r="HJR711" s="10" t="s">
        <v>223</v>
      </c>
      <c r="HJS711" s="10" t="s">
        <v>223</v>
      </c>
      <c r="HJT711" s="10" t="s">
        <v>223</v>
      </c>
      <c r="HJU711" s="10" t="s">
        <v>223</v>
      </c>
      <c r="HJV711" s="10" t="s">
        <v>223</v>
      </c>
      <c r="HJW711" s="10" t="s">
        <v>223</v>
      </c>
      <c r="HJX711" s="10" t="s">
        <v>223</v>
      </c>
      <c r="HJY711" s="10" t="s">
        <v>223</v>
      </c>
      <c r="HJZ711" s="10" t="s">
        <v>223</v>
      </c>
      <c r="HKA711" s="10" t="s">
        <v>223</v>
      </c>
      <c r="HKB711" s="10" t="s">
        <v>223</v>
      </c>
      <c r="HKC711" s="10" t="s">
        <v>223</v>
      </c>
      <c r="HKD711" s="10" t="s">
        <v>223</v>
      </c>
      <c r="HKE711" s="10" t="s">
        <v>223</v>
      </c>
      <c r="HKF711" s="10" t="s">
        <v>223</v>
      </c>
      <c r="HKG711" s="10" t="s">
        <v>223</v>
      </c>
      <c r="HKH711" s="10" t="s">
        <v>223</v>
      </c>
      <c r="HKI711" s="10" t="s">
        <v>223</v>
      </c>
      <c r="HKJ711" s="10" t="s">
        <v>223</v>
      </c>
      <c r="HKK711" s="10" t="s">
        <v>223</v>
      </c>
      <c r="HKL711" s="10" t="s">
        <v>223</v>
      </c>
      <c r="HKM711" s="10" t="s">
        <v>223</v>
      </c>
      <c r="HKN711" s="10" t="s">
        <v>223</v>
      </c>
      <c r="HKO711" s="10" t="s">
        <v>223</v>
      </c>
      <c r="HKP711" s="10" t="s">
        <v>223</v>
      </c>
      <c r="HKQ711" s="10" t="s">
        <v>223</v>
      </c>
      <c r="HKR711" s="10" t="s">
        <v>223</v>
      </c>
      <c r="HKS711" s="10" t="s">
        <v>223</v>
      </c>
      <c r="HKT711" s="10" t="s">
        <v>223</v>
      </c>
      <c r="HKU711" s="10" t="s">
        <v>223</v>
      </c>
      <c r="HKV711" s="10" t="s">
        <v>223</v>
      </c>
      <c r="HKW711" s="10" t="s">
        <v>223</v>
      </c>
      <c r="HKX711" s="10" t="s">
        <v>223</v>
      </c>
      <c r="HKY711" s="10" t="s">
        <v>223</v>
      </c>
      <c r="HKZ711" s="10" t="s">
        <v>223</v>
      </c>
      <c r="HLA711" s="10" t="s">
        <v>223</v>
      </c>
      <c r="HLB711" s="10" t="s">
        <v>223</v>
      </c>
      <c r="HLC711" s="10" t="s">
        <v>223</v>
      </c>
      <c r="HLD711" s="10" t="s">
        <v>223</v>
      </c>
      <c r="HLE711" s="10" t="s">
        <v>223</v>
      </c>
      <c r="HLF711" s="10" t="s">
        <v>223</v>
      </c>
      <c r="HLG711" s="10" t="s">
        <v>223</v>
      </c>
      <c r="HLH711" s="10" t="s">
        <v>223</v>
      </c>
      <c r="HLI711" s="10" t="s">
        <v>223</v>
      </c>
      <c r="HLJ711" s="10" t="s">
        <v>223</v>
      </c>
      <c r="HLK711" s="10" t="s">
        <v>223</v>
      </c>
      <c r="HLL711" s="10" t="s">
        <v>223</v>
      </c>
      <c r="HLM711" s="10" t="s">
        <v>223</v>
      </c>
      <c r="HLN711" s="10" t="s">
        <v>223</v>
      </c>
      <c r="HLO711" s="10" t="s">
        <v>223</v>
      </c>
      <c r="HLP711" s="10" t="s">
        <v>223</v>
      </c>
      <c r="HLQ711" s="10" t="s">
        <v>223</v>
      </c>
      <c r="HLR711" s="10" t="s">
        <v>223</v>
      </c>
      <c r="HLS711" s="10" t="s">
        <v>223</v>
      </c>
      <c r="HLT711" s="10" t="s">
        <v>223</v>
      </c>
      <c r="HLU711" s="10" t="s">
        <v>223</v>
      </c>
      <c r="HLV711" s="10" t="s">
        <v>223</v>
      </c>
      <c r="HLW711" s="10" t="s">
        <v>223</v>
      </c>
      <c r="HLX711" s="10" t="s">
        <v>223</v>
      </c>
      <c r="HLY711" s="10" t="s">
        <v>223</v>
      </c>
      <c r="HLZ711" s="10" t="s">
        <v>223</v>
      </c>
      <c r="HMA711" s="10" t="s">
        <v>223</v>
      </c>
      <c r="HMB711" s="10" t="s">
        <v>223</v>
      </c>
      <c r="HMC711" s="10" t="s">
        <v>223</v>
      </c>
      <c r="HMD711" s="10" t="s">
        <v>223</v>
      </c>
      <c r="HME711" s="10" t="s">
        <v>223</v>
      </c>
      <c r="HMF711" s="10" t="s">
        <v>223</v>
      </c>
      <c r="HMG711" s="10" t="s">
        <v>223</v>
      </c>
      <c r="HMH711" s="10" t="s">
        <v>223</v>
      </c>
      <c r="HMI711" s="10" t="s">
        <v>223</v>
      </c>
      <c r="HMJ711" s="10" t="s">
        <v>223</v>
      </c>
      <c r="HMK711" s="10" t="s">
        <v>223</v>
      </c>
      <c r="HML711" s="10" t="s">
        <v>223</v>
      </c>
      <c r="HMM711" s="10" t="s">
        <v>223</v>
      </c>
      <c r="HMN711" s="10" t="s">
        <v>223</v>
      </c>
      <c r="HMO711" s="10" t="s">
        <v>223</v>
      </c>
      <c r="HMP711" s="10" t="s">
        <v>223</v>
      </c>
      <c r="HMQ711" s="10" t="s">
        <v>223</v>
      </c>
      <c r="HMR711" s="10" t="s">
        <v>223</v>
      </c>
      <c r="HMS711" s="10" t="s">
        <v>223</v>
      </c>
      <c r="HMT711" s="10" t="s">
        <v>223</v>
      </c>
      <c r="HMU711" s="10" t="s">
        <v>223</v>
      </c>
      <c r="HMV711" s="10" t="s">
        <v>223</v>
      </c>
      <c r="HMW711" s="10" t="s">
        <v>223</v>
      </c>
      <c r="HMX711" s="10" t="s">
        <v>223</v>
      </c>
      <c r="HMY711" s="10" t="s">
        <v>223</v>
      </c>
      <c r="HMZ711" s="10" t="s">
        <v>223</v>
      </c>
      <c r="HNA711" s="10" t="s">
        <v>223</v>
      </c>
      <c r="HNB711" s="10" t="s">
        <v>223</v>
      </c>
      <c r="HNC711" s="10" t="s">
        <v>223</v>
      </c>
      <c r="HND711" s="10" t="s">
        <v>223</v>
      </c>
      <c r="HNE711" s="10" t="s">
        <v>223</v>
      </c>
      <c r="HNF711" s="10" t="s">
        <v>223</v>
      </c>
      <c r="HNG711" s="10" t="s">
        <v>223</v>
      </c>
      <c r="HNH711" s="10" t="s">
        <v>223</v>
      </c>
      <c r="HNI711" s="10" t="s">
        <v>223</v>
      </c>
      <c r="HNJ711" s="10" t="s">
        <v>223</v>
      </c>
      <c r="HNK711" s="10" t="s">
        <v>223</v>
      </c>
      <c r="HNL711" s="10" t="s">
        <v>223</v>
      </c>
      <c r="HNM711" s="10" t="s">
        <v>223</v>
      </c>
      <c r="HNN711" s="10" t="s">
        <v>223</v>
      </c>
      <c r="HNO711" s="10" t="s">
        <v>223</v>
      </c>
      <c r="HNP711" s="10" t="s">
        <v>223</v>
      </c>
      <c r="HNQ711" s="10" t="s">
        <v>223</v>
      </c>
      <c r="HNR711" s="10" t="s">
        <v>223</v>
      </c>
      <c r="HNS711" s="10" t="s">
        <v>223</v>
      </c>
      <c r="HNT711" s="10" t="s">
        <v>223</v>
      </c>
      <c r="HNU711" s="10" t="s">
        <v>223</v>
      </c>
      <c r="HNV711" s="10" t="s">
        <v>223</v>
      </c>
      <c r="HNW711" s="10" t="s">
        <v>223</v>
      </c>
      <c r="HNX711" s="10" t="s">
        <v>223</v>
      </c>
      <c r="HNY711" s="10" t="s">
        <v>223</v>
      </c>
      <c r="HNZ711" s="10" t="s">
        <v>223</v>
      </c>
      <c r="HOA711" s="10" t="s">
        <v>223</v>
      </c>
      <c r="HOB711" s="10" t="s">
        <v>223</v>
      </c>
      <c r="HOC711" s="10" t="s">
        <v>223</v>
      </c>
      <c r="HOD711" s="10" t="s">
        <v>223</v>
      </c>
      <c r="HOE711" s="10" t="s">
        <v>223</v>
      </c>
      <c r="HOF711" s="10" t="s">
        <v>223</v>
      </c>
      <c r="HOG711" s="10" t="s">
        <v>223</v>
      </c>
      <c r="HOH711" s="10" t="s">
        <v>223</v>
      </c>
      <c r="HOI711" s="10" t="s">
        <v>223</v>
      </c>
      <c r="HOJ711" s="10" t="s">
        <v>223</v>
      </c>
      <c r="HOK711" s="10" t="s">
        <v>223</v>
      </c>
      <c r="HOL711" s="10" t="s">
        <v>223</v>
      </c>
      <c r="HOM711" s="10" t="s">
        <v>223</v>
      </c>
      <c r="HON711" s="10" t="s">
        <v>223</v>
      </c>
      <c r="HOO711" s="10" t="s">
        <v>223</v>
      </c>
      <c r="HOP711" s="10" t="s">
        <v>223</v>
      </c>
      <c r="HOQ711" s="10" t="s">
        <v>223</v>
      </c>
      <c r="HOR711" s="10" t="s">
        <v>223</v>
      </c>
      <c r="HOS711" s="10" t="s">
        <v>223</v>
      </c>
      <c r="HOT711" s="10" t="s">
        <v>223</v>
      </c>
      <c r="HOU711" s="10" t="s">
        <v>223</v>
      </c>
      <c r="HOV711" s="10" t="s">
        <v>223</v>
      </c>
      <c r="HOW711" s="10" t="s">
        <v>223</v>
      </c>
      <c r="HOX711" s="10" t="s">
        <v>223</v>
      </c>
      <c r="HOY711" s="10" t="s">
        <v>223</v>
      </c>
      <c r="HOZ711" s="10" t="s">
        <v>223</v>
      </c>
      <c r="HPA711" s="10" t="s">
        <v>223</v>
      </c>
      <c r="HPB711" s="10" t="s">
        <v>223</v>
      </c>
      <c r="HPC711" s="10" t="s">
        <v>223</v>
      </c>
      <c r="HPD711" s="10" t="s">
        <v>223</v>
      </c>
      <c r="HPE711" s="10" t="s">
        <v>223</v>
      </c>
      <c r="HPF711" s="10" t="s">
        <v>223</v>
      </c>
      <c r="HPG711" s="10" t="s">
        <v>223</v>
      </c>
      <c r="HPH711" s="10" t="s">
        <v>223</v>
      </c>
      <c r="HPI711" s="10" t="s">
        <v>223</v>
      </c>
      <c r="HPJ711" s="10" t="s">
        <v>223</v>
      </c>
      <c r="HPK711" s="10" t="s">
        <v>223</v>
      </c>
      <c r="HPL711" s="10" t="s">
        <v>223</v>
      </c>
      <c r="HPM711" s="10" t="s">
        <v>223</v>
      </c>
      <c r="HPN711" s="10" t="s">
        <v>223</v>
      </c>
      <c r="HPO711" s="10" t="s">
        <v>223</v>
      </c>
      <c r="HPP711" s="10" t="s">
        <v>223</v>
      </c>
      <c r="HPQ711" s="10" t="s">
        <v>223</v>
      </c>
      <c r="HPR711" s="10" t="s">
        <v>223</v>
      </c>
      <c r="HPS711" s="10" t="s">
        <v>223</v>
      </c>
      <c r="HPT711" s="10" t="s">
        <v>223</v>
      </c>
      <c r="HPU711" s="10" t="s">
        <v>223</v>
      </c>
      <c r="HPV711" s="10" t="s">
        <v>223</v>
      </c>
      <c r="HPW711" s="10" t="s">
        <v>223</v>
      </c>
      <c r="HPX711" s="10" t="s">
        <v>223</v>
      </c>
      <c r="HPY711" s="10" t="s">
        <v>223</v>
      </c>
      <c r="HPZ711" s="10" t="s">
        <v>223</v>
      </c>
      <c r="HQA711" s="10" t="s">
        <v>223</v>
      </c>
      <c r="HQB711" s="10" t="s">
        <v>223</v>
      </c>
      <c r="HQC711" s="10" t="s">
        <v>223</v>
      </c>
      <c r="HQD711" s="10" t="s">
        <v>223</v>
      </c>
      <c r="HQE711" s="10" t="s">
        <v>223</v>
      </c>
      <c r="HQF711" s="10" t="s">
        <v>223</v>
      </c>
      <c r="HQG711" s="10" t="s">
        <v>223</v>
      </c>
      <c r="HQH711" s="10" t="s">
        <v>223</v>
      </c>
      <c r="HQI711" s="10" t="s">
        <v>223</v>
      </c>
      <c r="HQJ711" s="10" t="s">
        <v>223</v>
      </c>
      <c r="HQK711" s="10" t="s">
        <v>223</v>
      </c>
      <c r="HQL711" s="10" t="s">
        <v>223</v>
      </c>
      <c r="HQM711" s="10" t="s">
        <v>223</v>
      </c>
      <c r="HQN711" s="10" t="s">
        <v>223</v>
      </c>
      <c r="HQO711" s="10" t="s">
        <v>223</v>
      </c>
      <c r="HQP711" s="10" t="s">
        <v>223</v>
      </c>
      <c r="HQQ711" s="10" t="s">
        <v>223</v>
      </c>
      <c r="HQR711" s="10" t="s">
        <v>223</v>
      </c>
      <c r="HQS711" s="10" t="s">
        <v>223</v>
      </c>
      <c r="HQT711" s="10" t="s">
        <v>223</v>
      </c>
      <c r="HQU711" s="10" t="s">
        <v>223</v>
      </c>
      <c r="HQV711" s="10" t="s">
        <v>223</v>
      </c>
      <c r="HQW711" s="10" t="s">
        <v>223</v>
      </c>
      <c r="HQX711" s="10" t="s">
        <v>223</v>
      </c>
      <c r="HQY711" s="10" t="s">
        <v>223</v>
      </c>
      <c r="HQZ711" s="10" t="s">
        <v>223</v>
      </c>
      <c r="HRA711" s="10" t="s">
        <v>223</v>
      </c>
      <c r="HRB711" s="10" t="s">
        <v>223</v>
      </c>
      <c r="HRC711" s="10" t="s">
        <v>223</v>
      </c>
      <c r="HRD711" s="10" t="s">
        <v>223</v>
      </c>
      <c r="HRE711" s="10" t="s">
        <v>223</v>
      </c>
      <c r="HRF711" s="10" t="s">
        <v>223</v>
      </c>
      <c r="HRG711" s="10" t="s">
        <v>223</v>
      </c>
      <c r="HRH711" s="10" t="s">
        <v>223</v>
      </c>
      <c r="HRI711" s="10" t="s">
        <v>223</v>
      </c>
      <c r="HRJ711" s="10" t="s">
        <v>223</v>
      </c>
      <c r="HRK711" s="10" t="s">
        <v>223</v>
      </c>
      <c r="HRL711" s="10" t="s">
        <v>223</v>
      </c>
      <c r="HRM711" s="10" t="s">
        <v>223</v>
      </c>
      <c r="HRN711" s="10" t="s">
        <v>223</v>
      </c>
      <c r="HRO711" s="10" t="s">
        <v>223</v>
      </c>
      <c r="HRP711" s="10" t="s">
        <v>223</v>
      </c>
      <c r="HRQ711" s="10" t="s">
        <v>223</v>
      </c>
      <c r="HRR711" s="10" t="s">
        <v>223</v>
      </c>
      <c r="HRS711" s="10" t="s">
        <v>223</v>
      </c>
      <c r="HRT711" s="10" t="s">
        <v>223</v>
      </c>
      <c r="HRU711" s="10" t="s">
        <v>223</v>
      </c>
      <c r="HRV711" s="10" t="s">
        <v>223</v>
      </c>
      <c r="HRW711" s="10" t="s">
        <v>223</v>
      </c>
      <c r="HRX711" s="10" t="s">
        <v>223</v>
      </c>
      <c r="HRY711" s="10" t="s">
        <v>223</v>
      </c>
      <c r="HRZ711" s="10" t="s">
        <v>223</v>
      </c>
      <c r="HSA711" s="10" t="s">
        <v>223</v>
      </c>
      <c r="HSB711" s="10" t="s">
        <v>223</v>
      </c>
      <c r="HSC711" s="10" t="s">
        <v>223</v>
      </c>
      <c r="HSD711" s="10" t="s">
        <v>223</v>
      </c>
      <c r="HSE711" s="10" t="s">
        <v>223</v>
      </c>
      <c r="HSF711" s="10" t="s">
        <v>223</v>
      </c>
      <c r="HSG711" s="10" t="s">
        <v>223</v>
      </c>
      <c r="HSH711" s="10" t="s">
        <v>223</v>
      </c>
      <c r="HSI711" s="10" t="s">
        <v>223</v>
      </c>
      <c r="HSJ711" s="10" t="s">
        <v>223</v>
      </c>
      <c r="HSK711" s="10" t="s">
        <v>223</v>
      </c>
      <c r="HSL711" s="10" t="s">
        <v>223</v>
      </c>
      <c r="HSM711" s="10" t="s">
        <v>223</v>
      </c>
      <c r="HSN711" s="10" t="s">
        <v>223</v>
      </c>
      <c r="HSO711" s="10" t="s">
        <v>223</v>
      </c>
      <c r="HSP711" s="10" t="s">
        <v>223</v>
      </c>
      <c r="HSQ711" s="10" t="s">
        <v>223</v>
      </c>
      <c r="HSR711" s="10" t="s">
        <v>223</v>
      </c>
      <c r="HSS711" s="10" t="s">
        <v>223</v>
      </c>
      <c r="HST711" s="10" t="s">
        <v>223</v>
      </c>
      <c r="HSU711" s="10" t="s">
        <v>223</v>
      </c>
      <c r="HSV711" s="10" t="s">
        <v>223</v>
      </c>
      <c r="HSW711" s="10" t="s">
        <v>223</v>
      </c>
      <c r="HSX711" s="10" t="s">
        <v>223</v>
      </c>
      <c r="HSY711" s="10" t="s">
        <v>223</v>
      </c>
      <c r="HSZ711" s="10" t="s">
        <v>223</v>
      </c>
      <c r="HTA711" s="10" t="s">
        <v>223</v>
      </c>
      <c r="HTB711" s="10" t="s">
        <v>223</v>
      </c>
      <c r="HTC711" s="10" t="s">
        <v>223</v>
      </c>
      <c r="HTD711" s="10" t="s">
        <v>223</v>
      </c>
      <c r="HTE711" s="10" t="s">
        <v>223</v>
      </c>
      <c r="HTF711" s="10" t="s">
        <v>223</v>
      </c>
      <c r="HTG711" s="10" t="s">
        <v>223</v>
      </c>
      <c r="HTH711" s="10" t="s">
        <v>223</v>
      </c>
      <c r="HTI711" s="10" t="s">
        <v>223</v>
      </c>
      <c r="HTJ711" s="10" t="s">
        <v>223</v>
      </c>
      <c r="HTK711" s="10" t="s">
        <v>223</v>
      </c>
      <c r="HTL711" s="10" t="s">
        <v>223</v>
      </c>
      <c r="HTM711" s="10" t="s">
        <v>223</v>
      </c>
      <c r="HTN711" s="10" t="s">
        <v>223</v>
      </c>
      <c r="HTO711" s="10" t="s">
        <v>223</v>
      </c>
      <c r="HTP711" s="10" t="s">
        <v>223</v>
      </c>
      <c r="HTQ711" s="10" t="s">
        <v>223</v>
      </c>
      <c r="HTR711" s="10" t="s">
        <v>223</v>
      </c>
      <c r="HTS711" s="10" t="s">
        <v>223</v>
      </c>
      <c r="HTT711" s="10" t="s">
        <v>223</v>
      </c>
      <c r="HTU711" s="10" t="s">
        <v>223</v>
      </c>
      <c r="HTV711" s="10" t="s">
        <v>223</v>
      </c>
      <c r="HTW711" s="10" t="s">
        <v>223</v>
      </c>
      <c r="HTX711" s="10" t="s">
        <v>223</v>
      </c>
      <c r="HTY711" s="10" t="s">
        <v>223</v>
      </c>
      <c r="HTZ711" s="10" t="s">
        <v>223</v>
      </c>
      <c r="HUA711" s="10" t="s">
        <v>223</v>
      </c>
      <c r="HUB711" s="10" t="s">
        <v>223</v>
      </c>
      <c r="HUC711" s="10" t="s">
        <v>223</v>
      </c>
      <c r="HUD711" s="10" t="s">
        <v>223</v>
      </c>
      <c r="HUE711" s="10" t="s">
        <v>223</v>
      </c>
      <c r="HUF711" s="10" t="s">
        <v>223</v>
      </c>
      <c r="HUG711" s="10" t="s">
        <v>223</v>
      </c>
      <c r="HUH711" s="10" t="s">
        <v>223</v>
      </c>
      <c r="HUI711" s="10" t="s">
        <v>223</v>
      </c>
      <c r="HUJ711" s="10" t="s">
        <v>223</v>
      </c>
      <c r="HUK711" s="10" t="s">
        <v>223</v>
      </c>
      <c r="HUL711" s="10" t="s">
        <v>223</v>
      </c>
      <c r="HUM711" s="10" t="s">
        <v>223</v>
      </c>
      <c r="HUN711" s="10" t="s">
        <v>223</v>
      </c>
      <c r="HUO711" s="10" t="s">
        <v>223</v>
      </c>
      <c r="HUP711" s="10" t="s">
        <v>223</v>
      </c>
      <c r="HUQ711" s="10" t="s">
        <v>223</v>
      </c>
      <c r="HUR711" s="10" t="s">
        <v>223</v>
      </c>
      <c r="HUS711" s="10" t="s">
        <v>223</v>
      </c>
      <c r="HUT711" s="10" t="s">
        <v>223</v>
      </c>
      <c r="HUU711" s="10" t="s">
        <v>223</v>
      </c>
      <c r="HUV711" s="10" t="s">
        <v>223</v>
      </c>
      <c r="HUW711" s="10" t="s">
        <v>223</v>
      </c>
      <c r="HUX711" s="10" t="s">
        <v>223</v>
      </c>
      <c r="HUY711" s="10" t="s">
        <v>223</v>
      </c>
      <c r="HUZ711" s="10" t="s">
        <v>223</v>
      </c>
      <c r="HVA711" s="10" t="s">
        <v>223</v>
      </c>
      <c r="HVB711" s="10" t="s">
        <v>223</v>
      </c>
      <c r="HVC711" s="10" t="s">
        <v>223</v>
      </c>
      <c r="HVD711" s="10" t="s">
        <v>223</v>
      </c>
      <c r="HVE711" s="10" t="s">
        <v>223</v>
      </c>
      <c r="HVF711" s="10" t="s">
        <v>223</v>
      </c>
      <c r="HVG711" s="10" t="s">
        <v>223</v>
      </c>
      <c r="HVH711" s="10" t="s">
        <v>223</v>
      </c>
      <c r="HVI711" s="10" t="s">
        <v>223</v>
      </c>
      <c r="HVJ711" s="10" t="s">
        <v>223</v>
      </c>
      <c r="HVK711" s="10" t="s">
        <v>223</v>
      </c>
      <c r="HVL711" s="10" t="s">
        <v>223</v>
      </c>
      <c r="HVM711" s="10" t="s">
        <v>223</v>
      </c>
      <c r="HVN711" s="10" t="s">
        <v>223</v>
      </c>
      <c r="HVO711" s="10" t="s">
        <v>223</v>
      </c>
      <c r="HVP711" s="10" t="s">
        <v>223</v>
      </c>
      <c r="HVQ711" s="10" t="s">
        <v>223</v>
      </c>
      <c r="HVR711" s="10" t="s">
        <v>223</v>
      </c>
      <c r="HVS711" s="10" t="s">
        <v>223</v>
      </c>
      <c r="HVT711" s="10" t="s">
        <v>223</v>
      </c>
      <c r="HVU711" s="10" t="s">
        <v>223</v>
      </c>
      <c r="HVV711" s="10" t="s">
        <v>223</v>
      </c>
      <c r="HVW711" s="10" t="s">
        <v>223</v>
      </c>
      <c r="HVX711" s="10" t="s">
        <v>223</v>
      </c>
      <c r="HVY711" s="10" t="s">
        <v>223</v>
      </c>
      <c r="HVZ711" s="10" t="s">
        <v>223</v>
      </c>
      <c r="HWA711" s="10" t="s">
        <v>223</v>
      </c>
      <c r="HWB711" s="10" t="s">
        <v>223</v>
      </c>
      <c r="HWC711" s="10" t="s">
        <v>223</v>
      </c>
      <c r="HWD711" s="10" t="s">
        <v>223</v>
      </c>
      <c r="HWE711" s="10" t="s">
        <v>223</v>
      </c>
      <c r="HWF711" s="10" t="s">
        <v>223</v>
      </c>
      <c r="HWG711" s="10" t="s">
        <v>223</v>
      </c>
      <c r="HWH711" s="10" t="s">
        <v>223</v>
      </c>
      <c r="HWI711" s="10" t="s">
        <v>223</v>
      </c>
      <c r="HWJ711" s="10" t="s">
        <v>223</v>
      </c>
      <c r="HWK711" s="10" t="s">
        <v>223</v>
      </c>
      <c r="HWL711" s="10" t="s">
        <v>223</v>
      </c>
      <c r="HWM711" s="10" t="s">
        <v>223</v>
      </c>
      <c r="HWN711" s="10" t="s">
        <v>223</v>
      </c>
      <c r="HWO711" s="10" t="s">
        <v>223</v>
      </c>
      <c r="HWP711" s="10" t="s">
        <v>223</v>
      </c>
      <c r="HWQ711" s="10" t="s">
        <v>223</v>
      </c>
      <c r="HWR711" s="10" t="s">
        <v>223</v>
      </c>
      <c r="HWS711" s="10" t="s">
        <v>223</v>
      </c>
      <c r="HWT711" s="10" t="s">
        <v>223</v>
      </c>
      <c r="HWU711" s="10" t="s">
        <v>223</v>
      </c>
      <c r="HWV711" s="10" t="s">
        <v>223</v>
      </c>
      <c r="HWW711" s="10" t="s">
        <v>223</v>
      </c>
      <c r="HWX711" s="10" t="s">
        <v>223</v>
      </c>
      <c r="HWY711" s="10" t="s">
        <v>223</v>
      </c>
      <c r="HWZ711" s="10" t="s">
        <v>223</v>
      </c>
      <c r="HXA711" s="10" t="s">
        <v>223</v>
      </c>
      <c r="HXB711" s="10" t="s">
        <v>223</v>
      </c>
      <c r="HXC711" s="10" t="s">
        <v>223</v>
      </c>
      <c r="HXD711" s="10" t="s">
        <v>223</v>
      </c>
      <c r="HXE711" s="10" t="s">
        <v>223</v>
      </c>
      <c r="HXF711" s="10" t="s">
        <v>223</v>
      </c>
      <c r="HXG711" s="10" t="s">
        <v>223</v>
      </c>
      <c r="HXH711" s="10" t="s">
        <v>223</v>
      </c>
      <c r="HXI711" s="10" t="s">
        <v>223</v>
      </c>
      <c r="HXJ711" s="10" t="s">
        <v>223</v>
      </c>
      <c r="HXK711" s="10" t="s">
        <v>223</v>
      </c>
      <c r="HXL711" s="10" t="s">
        <v>223</v>
      </c>
      <c r="HXM711" s="10" t="s">
        <v>223</v>
      </c>
      <c r="HXN711" s="10" t="s">
        <v>223</v>
      </c>
      <c r="HXO711" s="10" t="s">
        <v>223</v>
      </c>
      <c r="HXP711" s="10" t="s">
        <v>223</v>
      </c>
      <c r="HXQ711" s="10" t="s">
        <v>223</v>
      </c>
      <c r="HXR711" s="10" t="s">
        <v>223</v>
      </c>
      <c r="HXS711" s="10" t="s">
        <v>223</v>
      </c>
      <c r="HXT711" s="10" t="s">
        <v>223</v>
      </c>
      <c r="HXU711" s="10" t="s">
        <v>223</v>
      </c>
      <c r="HXV711" s="10" t="s">
        <v>223</v>
      </c>
      <c r="HXW711" s="10" t="s">
        <v>223</v>
      </c>
      <c r="HXX711" s="10" t="s">
        <v>223</v>
      </c>
      <c r="HXY711" s="10" t="s">
        <v>223</v>
      </c>
      <c r="HXZ711" s="10" t="s">
        <v>223</v>
      </c>
      <c r="HYA711" s="10" t="s">
        <v>223</v>
      </c>
      <c r="HYB711" s="10" t="s">
        <v>223</v>
      </c>
      <c r="HYC711" s="10" t="s">
        <v>223</v>
      </c>
      <c r="HYD711" s="10" t="s">
        <v>223</v>
      </c>
      <c r="HYE711" s="10" t="s">
        <v>223</v>
      </c>
      <c r="HYF711" s="10" t="s">
        <v>223</v>
      </c>
      <c r="HYG711" s="10" t="s">
        <v>223</v>
      </c>
      <c r="HYH711" s="10" t="s">
        <v>223</v>
      </c>
      <c r="HYI711" s="10" t="s">
        <v>223</v>
      </c>
      <c r="HYJ711" s="10" t="s">
        <v>223</v>
      </c>
      <c r="HYK711" s="10" t="s">
        <v>223</v>
      </c>
      <c r="HYL711" s="10" t="s">
        <v>223</v>
      </c>
      <c r="HYM711" s="10" t="s">
        <v>223</v>
      </c>
      <c r="HYN711" s="10" t="s">
        <v>223</v>
      </c>
      <c r="HYO711" s="10" t="s">
        <v>223</v>
      </c>
      <c r="HYP711" s="10" t="s">
        <v>223</v>
      </c>
      <c r="HYQ711" s="10" t="s">
        <v>223</v>
      </c>
      <c r="HYR711" s="10" t="s">
        <v>223</v>
      </c>
      <c r="HYS711" s="10" t="s">
        <v>223</v>
      </c>
      <c r="HYT711" s="10" t="s">
        <v>223</v>
      </c>
      <c r="HYU711" s="10" t="s">
        <v>223</v>
      </c>
      <c r="HYV711" s="10" t="s">
        <v>223</v>
      </c>
      <c r="HYW711" s="10" t="s">
        <v>223</v>
      </c>
      <c r="HYX711" s="10" t="s">
        <v>223</v>
      </c>
      <c r="HYY711" s="10" t="s">
        <v>223</v>
      </c>
      <c r="HYZ711" s="10" t="s">
        <v>223</v>
      </c>
      <c r="HZA711" s="10" t="s">
        <v>223</v>
      </c>
      <c r="HZB711" s="10" t="s">
        <v>223</v>
      </c>
      <c r="HZC711" s="10" t="s">
        <v>223</v>
      </c>
      <c r="HZD711" s="10" t="s">
        <v>223</v>
      </c>
      <c r="HZE711" s="10" t="s">
        <v>223</v>
      </c>
      <c r="HZF711" s="10" t="s">
        <v>223</v>
      </c>
      <c r="HZG711" s="10" t="s">
        <v>223</v>
      </c>
      <c r="HZH711" s="10" t="s">
        <v>223</v>
      </c>
      <c r="HZI711" s="10" t="s">
        <v>223</v>
      </c>
      <c r="HZJ711" s="10" t="s">
        <v>223</v>
      </c>
      <c r="HZK711" s="10" t="s">
        <v>223</v>
      </c>
      <c r="HZL711" s="10" t="s">
        <v>223</v>
      </c>
      <c r="HZM711" s="10" t="s">
        <v>223</v>
      </c>
      <c r="HZN711" s="10" t="s">
        <v>223</v>
      </c>
      <c r="HZO711" s="10" t="s">
        <v>223</v>
      </c>
      <c r="HZP711" s="10" t="s">
        <v>223</v>
      </c>
      <c r="HZQ711" s="10" t="s">
        <v>223</v>
      </c>
      <c r="HZR711" s="10" t="s">
        <v>223</v>
      </c>
      <c r="HZS711" s="10" t="s">
        <v>223</v>
      </c>
      <c r="HZT711" s="10" t="s">
        <v>223</v>
      </c>
      <c r="HZU711" s="10" t="s">
        <v>223</v>
      </c>
      <c r="HZV711" s="10" t="s">
        <v>223</v>
      </c>
      <c r="HZW711" s="10" t="s">
        <v>223</v>
      </c>
      <c r="HZX711" s="10" t="s">
        <v>223</v>
      </c>
      <c r="HZY711" s="10" t="s">
        <v>223</v>
      </c>
      <c r="HZZ711" s="10" t="s">
        <v>223</v>
      </c>
      <c r="IAA711" s="10" t="s">
        <v>223</v>
      </c>
      <c r="IAB711" s="10" t="s">
        <v>223</v>
      </c>
      <c r="IAC711" s="10" t="s">
        <v>223</v>
      </c>
      <c r="IAD711" s="10" t="s">
        <v>223</v>
      </c>
      <c r="IAE711" s="10" t="s">
        <v>223</v>
      </c>
      <c r="IAF711" s="10" t="s">
        <v>223</v>
      </c>
      <c r="IAG711" s="10" t="s">
        <v>223</v>
      </c>
      <c r="IAH711" s="10" t="s">
        <v>223</v>
      </c>
      <c r="IAI711" s="10" t="s">
        <v>223</v>
      </c>
      <c r="IAJ711" s="10" t="s">
        <v>223</v>
      </c>
      <c r="IAK711" s="10" t="s">
        <v>223</v>
      </c>
      <c r="IAL711" s="10" t="s">
        <v>223</v>
      </c>
      <c r="IAM711" s="10" t="s">
        <v>223</v>
      </c>
      <c r="IAN711" s="10" t="s">
        <v>223</v>
      </c>
      <c r="IAO711" s="10" t="s">
        <v>223</v>
      </c>
      <c r="IAP711" s="10" t="s">
        <v>223</v>
      </c>
      <c r="IAQ711" s="10" t="s">
        <v>223</v>
      </c>
      <c r="IAR711" s="10" t="s">
        <v>223</v>
      </c>
      <c r="IAS711" s="10" t="s">
        <v>223</v>
      </c>
      <c r="IAT711" s="10" t="s">
        <v>223</v>
      </c>
      <c r="IAU711" s="10" t="s">
        <v>223</v>
      </c>
      <c r="IAV711" s="10" t="s">
        <v>223</v>
      </c>
      <c r="IAW711" s="10" t="s">
        <v>223</v>
      </c>
      <c r="IAX711" s="10" t="s">
        <v>223</v>
      </c>
      <c r="IAY711" s="10" t="s">
        <v>223</v>
      </c>
      <c r="IAZ711" s="10" t="s">
        <v>223</v>
      </c>
      <c r="IBA711" s="10" t="s">
        <v>223</v>
      </c>
      <c r="IBB711" s="10" t="s">
        <v>223</v>
      </c>
      <c r="IBC711" s="10" t="s">
        <v>223</v>
      </c>
      <c r="IBD711" s="10" t="s">
        <v>223</v>
      </c>
      <c r="IBE711" s="10" t="s">
        <v>223</v>
      </c>
      <c r="IBF711" s="10" t="s">
        <v>223</v>
      </c>
      <c r="IBG711" s="10" t="s">
        <v>223</v>
      </c>
      <c r="IBH711" s="10" t="s">
        <v>223</v>
      </c>
      <c r="IBI711" s="10" t="s">
        <v>223</v>
      </c>
      <c r="IBJ711" s="10" t="s">
        <v>223</v>
      </c>
      <c r="IBK711" s="10" t="s">
        <v>223</v>
      </c>
      <c r="IBL711" s="10" t="s">
        <v>223</v>
      </c>
      <c r="IBM711" s="10" t="s">
        <v>223</v>
      </c>
      <c r="IBN711" s="10" t="s">
        <v>223</v>
      </c>
      <c r="IBO711" s="10" t="s">
        <v>223</v>
      </c>
      <c r="IBP711" s="10" t="s">
        <v>223</v>
      </c>
      <c r="IBQ711" s="10" t="s">
        <v>223</v>
      </c>
      <c r="IBR711" s="10" t="s">
        <v>223</v>
      </c>
      <c r="IBS711" s="10" t="s">
        <v>223</v>
      </c>
      <c r="IBT711" s="10" t="s">
        <v>223</v>
      </c>
      <c r="IBU711" s="10" t="s">
        <v>223</v>
      </c>
      <c r="IBV711" s="10" t="s">
        <v>223</v>
      </c>
      <c r="IBW711" s="10" t="s">
        <v>223</v>
      </c>
      <c r="IBX711" s="10" t="s">
        <v>223</v>
      </c>
      <c r="IBY711" s="10" t="s">
        <v>223</v>
      </c>
      <c r="IBZ711" s="10" t="s">
        <v>223</v>
      </c>
      <c r="ICA711" s="10" t="s">
        <v>223</v>
      </c>
      <c r="ICB711" s="10" t="s">
        <v>223</v>
      </c>
      <c r="ICC711" s="10" t="s">
        <v>223</v>
      </c>
      <c r="ICD711" s="10" t="s">
        <v>223</v>
      </c>
      <c r="ICE711" s="10" t="s">
        <v>223</v>
      </c>
      <c r="ICF711" s="10" t="s">
        <v>223</v>
      </c>
      <c r="ICG711" s="10" t="s">
        <v>223</v>
      </c>
      <c r="ICH711" s="10" t="s">
        <v>223</v>
      </c>
      <c r="ICI711" s="10" t="s">
        <v>223</v>
      </c>
      <c r="ICJ711" s="10" t="s">
        <v>223</v>
      </c>
      <c r="ICK711" s="10" t="s">
        <v>223</v>
      </c>
      <c r="ICL711" s="10" t="s">
        <v>223</v>
      </c>
      <c r="ICM711" s="10" t="s">
        <v>223</v>
      </c>
      <c r="ICN711" s="10" t="s">
        <v>223</v>
      </c>
      <c r="ICO711" s="10" t="s">
        <v>223</v>
      </c>
      <c r="ICP711" s="10" t="s">
        <v>223</v>
      </c>
      <c r="ICQ711" s="10" t="s">
        <v>223</v>
      </c>
      <c r="ICR711" s="10" t="s">
        <v>223</v>
      </c>
      <c r="ICS711" s="10" t="s">
        <v>223</v>
      </c>
      <c r="ICT711" s="10" t="s">
        <v>223</v>
      </c>
      <c r="ICU711" s="10" t="s">
        <v>223</v>
      </c>
      <c r="ICV711" s="10" t="s">
        <v>223</v>
      </c>
      <c r="ICW711" s="10" t="s">
        <v>223</v>
      </c>
      <c r="ICX711" s="10" t="s">
        <v>223</v>
      </c>
      <c r="ICY711" s="10" t="s">
        <v>223</v>
      </c>
      <c r="ICZ711" s="10" t="s">
        <v>223</v>
      </c>
      <c r="IDA711" s="10" t="s">
        <v>223</v>
      </c>
      <c r="IDB711" s="10" t="s">
        <v>223</v>
      </c>
      <c r="IDC711" s="10" t="s">
        <v>223</v>
      </c>
      <c r="IDD711" s="10" t="s">
        <v>223</v>
      </c>
      <c r="IDE711" s="10" t="s">
        <v>223</v>
      </c>
      <c r="IDF711" s="10" t="s">
        <v>223</v>
      </c>
      <c r="IDG711" s="10" t="s">
        <v>223</v>
      </c>
      <c r="IDH711" s="10" t="s">
        <v>223</v>
      </c>
      <c r="IDI711" s="10" t="s">
        <v>223</v>
      </c>
      <c r="IDJ711" s="10" t="s">
        <v>223</v>
      </c>
      <c r="IDK711" s="10" t="s">
        <v>223</v>
      </c>
      <c r="IDL711" s="10" t="s">
        <v>223</v>
      </c>
      <c r="IDM711" s="10" t="s">
        <v>223</v>
      </c>
      <c r="IDN711" s="10" t="s">
        <v>223</v>
      </c>
      <c r="IDO711" s="10" t="s">
        <v>223</v>
      </c>
      <c r="IDP711" s="10" t="s">
        <v>223</v>
      </c>
      <c r="IDQ711" s="10" t="s">
        <v>223</v>
      </c>
      <c r="IDR711" s="10" t="s">
        <v>223</v>
      </c>
      <c r="IDS711" s="10" t="s">
        <v>223</v>
      </c>
      <c r="IDT711" s="10" t="s">
        <v>223</v>
      </c>
      <c r="IDU711" s="10" t="s">
        <v>223</v>
      </c>
      <c r="IDV711" s="10" t="s">
        <v>223</v>
      </c>
      <c r="IDW711" s="10" t="s">
        <v>223</v>
      </c>
      <c r="IDX711" s="10" t="s">
        <v>223</v>
      </c>
      <c r="IDY711" s="10" t="s">
        <v>223</v>
      </c>
      <c r="IDZ711" s="10" t="s">
        <v>223</v>
      </c>
      <c r="IEA711" s="10" t="s">
        <v>223</v>
      </c>
      <c r="IEB711" s="10" t="s">
        <v>223</v>
      </c>
      <c r="IEC711" s="10" t="s">
        <v>223</v>
      </c>
      <c r="IED711" s="10" t="s">
        <v>223</v>
      </c>
      <c r="IEE711" s="10" t="s">
        <v>223</v>
      </c>
      <c r="IEF711" s="10" t="s">
        <v>223</v>
      </c>
      <c r="IEG711" s="10" t="s">
        <v>223</v>
      </c>
      <c r="IEH711" s="10" t="s">
        <v>223</v>
      </c>
      <c r="IEI711" s="10" t="s">
        <v>223</v>
      </c>
      <c r="IEJ711" s="10" t="s">
        <v>223</v>
      </c>
      <c r="IEK711" s="10" t="s">
        <v>223</v>
      </c>
      <c r="IEL711" s="10" t="s">
        <v>223</v>
      </c>
      <c r="IEM711" s="10" t="s">
        <v>223</v>
      </c>
      <c r="IEN711" s="10" t="s">
        <v>223</v>
      </c>
      <c r="IEO711" s="10" t="s">
        <v>223</v>
      </c>
      <c r="IEP711" s="10" t="s">
        <v>223</v>
      </c>
      <c r="IEQ711" s="10" t="s">
        <v>223</v>
      </c>
      <c r="IER711" s="10" t="s">
        <v>223</v>
      </c>
      <c r="IES711" s="10" t="s">
        <v>223</v>
      </c>
      <c r="IET711" s="10" t="s">
        <v>223</v>
      </c>
      <c r="IEU711" s="10" t="s">
        <v>223</v>
      </c>
      <c r="IEV711" s="10" t="s">
        <v>223</v>
      </c>
      <c r="IEW711" s="10" t="s">
        <v>223</v>
      </c>
      <c r="IEX711" s="10" t="s">
        <v>223</v>
      </c>
      <c r="IEY711" s="10" t="s">
        <v>223</v>
      </c>
      <c r="IEZ711" s="10" t="s">
        <v>223</v>
      </c>
      <c r="IFA711" s="10" t="s">
        <v>223</v>
      </c>
      <c r="IFB711" s="10" t="s">
        <v>223</v>
      </c>
      <c r="IFC711" s="10" t="s">
        <v>223</v>
      </c>
      <c r="IFD711" s="10" t="s">
        <v>223</v>
      </c>
      <c r="IFE711" s="10" t="s">
        <v>223</v>
      </c>
      <c r="IFF711" s="10" t="s">
        <v>223</v>
      </c>
      <c r="IFG711" s="10" t="s">
        <v>223</v>
      </c>
      <c r="IFH711" s="10" t="s">
        <v>223</v>
      </c>
      <c r="IFI711" s="10" t="s">
        <v>223</v>
      </c>
      <c r="IFJ711" s="10" t="s">
        <v>223</v>
      </c>
      <c r="IFK711" s="10" t="s">
        <v>223</v>
      </c>
      <c r="IFL711" s="10" t="s">
        <v>223</v>
      </c>
      <c r="IFM711" s="10" t="s">
        <v>223</v>
      </c>
      <c r="IFN711" s="10" t="s">
        <v>223</v>
      </c>
      <c r="IFO711" s="10" t="s">
        <v>223</v>
      </c>
      <c r="IFP711" s="10" t="s">
        <v>223</v>
      </c>
      <c r="IFQ711" s="10" t="s">
        <v>223</v>
      </c>
      <c r="IFR711" s="10" t="s">
        <v>223</v>
      </c>
      <c r="IFS711" s="10" t="s">
        <v>223</v>
      </c>
      <c r="IFT711" s="10" t="s">
        <v>223</v>
      </c>
      <c r="IFU711" s="10" t="s">
        <v>223</v>
      </c>
      <c r="IFV711" s="10" t="s">
        <v>223</v>
      </c>
      <c r="IFW711" s="10" t="s">
        <v>223</v>
      </c>
      <c r="IFX711" s="10" t="s">
        <v>223</v>
      </c>
      <c r="IFY711" s="10" t="s">
        <v>223</v>
      </c>
      <c r="IFZ711" s="10" t="s">
        <v>223</v>
      </c>
      <c r="IGA711" s="10" t="s">
        <v>223</v>
      </c>
      <c r="IGB711" s="10" t="s">
        <v>223</v>
      </c>
      <c r="IGC711" s="10" t="s">
        <v>223</v>
      </c>
      <c r="IGD711" s="10" t="s">
        <v>223</v>
      </c>
      <c r="IGE711" s="10" t="s">
        <v>223</v>
      </c>
      <c r="IGF711" s="10" t="s">
        <v>223</v>
      </c>
      <c r="IGG711" s="10" t="s">
        <v>223</v>
      </c>
      <c r="IGH711" s="10" t="s">
        <v>223</v>
      </c>
      <c r="IGI711" s="10" t="s">
        <v>223</v>
      </c>
      <c r="IGJ711" s="10" t="s">
        <v>223</v>
      </c>
      <c r="IGK711" s="10" t="s">
        <v>223</v>
      </c>
      <c r="IGL711" s="10" t="s">
        <v>223</v>
      </c>
      <c r="IGM711" s="10" t="s">
        <v>223</v>
      </c>
      <c r="IGN711" s="10" t="s">
        <v>223</v>
      </c>
      <c r="IGO711" s="10" t="s">
        <v>223</v>
      </c>
      <c r="IGP711" s="10" t="s">
        <v>223</v>
      </c>
      <c r="IGQ711" s="10" t="s">
        <v>223</v>
      </c>
      <c r="IGR711" s="10" t="s">
        <v>223</v>
      </c>
      <c r="IGS711" s="10" t="s">
        <v>223</v>
      </c>
      <c r="IGT711" s="10" t="s">
        <v>223</v>
      </c>
      <c r="IGU711" s="10" t="s">
        <v>223</v>
      </c>
      <c r="IGV711" s="10" t="s">
        <v>223</v>
      </c>
      <c r="IGW711" s="10" t="s">
        <v>223</v>
      </c>
      <c r="IGX711" s="10" t="s">
        <v>223</v>
      </c>
      <c r="IGY711" s="10" t="s">
        <v>223</v>
      </c>
      <c r="IGZ711" s="10" t="s">
        <v>223</v>
      </c>
      <c r="IHA711" s="10" t="s">
        <v>223</v>
      </c>
      <c r="IHB711" s="10" t="s">
        <v>223</v>
      </c>
      <c r="IHC711" s="10" t="s">
        <v>223</v>
      </c>
      <c r="IHD711" s="10" t="s">
        <v>223</v>
      </c>
      <c r="IHE711" s="10" t="s">
        <v>223</v>
      </c>
      <c r="IHF711" s="10" t="s">
        <v>223</v>
      </c>
      <c r="IHG711" s="10" t="s">
        <v>223</v>
      </c>
      <c r="IHH711" s="10" t="s">
        <v>223</v>
      </c>
      <c r="IHI711" s="10" t="s">
        <v>223</v>
      </c>
      <c r="IHJ711" s="10" t="s">
        <v>223</v>
      </c>
      <c r="IHK711" s="10" t="s">
        <v>223</v>
      </c>
      <c r="IHL711" s="10" t="s">
        <v>223</v>
      </c>
      <c r="IHM711" s="10" t="s">
        <v>223</v>
      </c>
      <c r="IHN711" s="10" t="s">
        <v>223</v>
      </c>
      <c r="IHO711" s="10" t="s">
        <v>223</v>
      </c>
      <c r="IHP711" s="10" t="s">
        <v>223</v>
      </c>
      <c r="IHQ711" s="10" t="s">
        <v>223</v>
      </c>
      <c r="IHR711" s="10" t="s">
        <v>223</v>
      </c>
      <c r="IHS711" s="10" t="s">
        <v>223</v>
      </c>
      <c r="IHT711" s="10" t="s">
        <v>223</v>
      </c>
      <c r="IHU711" s="10" t="s">
        <v>223</v>
      </c>
      <c r="IHV711" s="10" t="s">
        <v>223</v>
      </c>
      <c r="IHW711" s="10" t="s">
        <v>223</v>
      </c>
      <c r="IHX711" s="10" t="s">
        <v>223</v>
      </c>
      <c r="IHY711" s="10" t="s">
        <v>223</v>
      </c>
      <c r="IHZ711" s="10" t="s">
        <v>223</v>
      </c>
      <c r="IIA711" s="10" t="s">
        <v>223</v>
      </c>
      <c r="IIB711" s="10" t="s">
        <v>223</v>
      </c>
      <c r="IIC711" s="10" t="s">
        <v>223</v>
      </c>
      <c r="IID711" s="10" t="s">
        <v>223</v>
      </c>
      <c r="IIE711" s="10" t="s">
        <v>223</v>
      </c>
      <c r="IIF711" s="10" t="s">
        <v>223</v>
      </c>
      <c r="IIG711" s="10" t="s">
        <v>223</v>
      </c>
      <c r="IIH711" s="10" t="s">
        <v>223</v>
      </c>
      <c r="III711" s="10" t="s">
        <v>223</v>
      </c>
      <c r="IIJ711" s="10" t="s">
        <v>223</v>
      </c>
      <c r="IIK711" s="10" t="s">
        <v>223</v>
      </c>
      <c r="IIL711" s="10" t="s">
        <v>223</v>
      </c>
      <c r="IIM711" s="10" t="s">
        <v>223</v>
      </c>
      <c r="IIN711" s="10" t="s">
        <v>223</v>
      </c>
      <c r="IIO711" s="10" t="s">
        <v>223</v>
      </c>
      <c r="IIP711" s="10" t="s">
        <v>223</v>
      </c>
      <c r="IIQ711" s="10" t="s">
        <v>223</v>
      </c>
      <c r="IIR711" s="10" t="s">
        <v>223</v>
      </c>
      <c r="IIS711" s="10" t="s">
        <v>223</v>
      </c>
      <c r="IIT711" s="10" t="s">
        <v>223</v>
      </c>
      <c r="IIU711" s="10" t="s">
        <v>223</v>
      </c>
      <c r="IIV711" s="10" t="s">
        <v>223</v>
      </c>
      <c r="IIW711" s="10" t="s">
        <v>223</v>
      </c>
      <c r="IIX711" s="10" t="s">
        <v>223</v>
      </c>
      <c r="IIY711" s="10" t="s">
        <v>223</v>
      </c>
      <c r="IIZ711" s="10" t="s">
        <v>223</v>
      </c>
      <c r="IJA711" s="10" t="s">
        <v>223</v>
      </c>
      <c r="IJB711" s="10" t="s">
        <v>223</v>
      </c>
      <c r="IJC711" s="10" t="s">
        <v>223</v>
      </c>
      <c r="IJD711" s="10" t="s">
        <v>223</v>
      </c>
      <c r="IJE711" s="10" t="s">
        <v>223</v>
      </c>
      <c r="IJF711" s="10" t="s">
        <v>223</v>
      </c>
      <c r="IJG711" s="10" t="s">
        <v>223</v>
      </c>
      <c r="IJH711" s="10" t="s">
        <v>223</v>
      </c>
      <c r="IJI711" s="10" t="s">
        <v>223</v>
      </c>
      <c r="IJJ711" s="10" t="s">
        <v>223</v>
      </c>
      <c r="IJK711" s="10" t="s">
        <v>223</v>
      </c>
      <c r="IJL711" s="10" t="s">
        <v>223</v>
      </c>
      <c r="IJM711" s="10" t="s">
        <v>223</v>
      </c>
      <c r="IJN711" s="10" t="s">
        <v>223</v>
      </c>
      <c r="IJO711" s="10" t="s">
        <v>223</v>
      </c>
      <c r="IJP711" s="10" t="s">
        <v>223</v>
      </c>
      <c r="IJQ711" s="10" t="s">
        <v>223</v>
      </c>
      <c r="IJR711" s="10" t="s">
        <v>223</v>
      </c>
      <c r="IJS711" s="10" t="s">
        <v>223</v>
      </c>
      <c r="IJT711" s="10" t="s">
        <v>223</v>
      </c>
      <c r="IJU711" s="10" t="s">
        <v>223</v>
      </c>
      <c r="IJV711" s="10" t="s">
        <v>223</v>
      </c>
      <c r="IJW711" s="10" t="s">
        <v>223</v>
      </c>
      <c r="IJX711" s="10" t="s">
        <v>223</v>
      </c>
      <c r="IJY711" s="10" t="s">
        <v>223</v>
      </c>
      <c r="IJZ711" s="10" t="s">
        <v>223</v>
      </c>
      <c r="IKA711" s="10" t="s">
        <v>223</v>
      </c>
      <c r="IKB711" s="10" t="s">
        <v>223</v>
      </c>
      <c r="IKC711" s="10" t="s">
        <v>223</v>
      </c>
      <c r="IKD711" s="10" t="s">
        <v>223</v>
      </c>
      <c r="IKE711" s="10" t="s">
        <v>223</v>
      </c>
      <c r="IKF711" s="10" t="s">
        <v>223</v>
      </c>
      <c r="IKG711" s="10" t="s">
        <v>223</v>
      </c>
      <c r="IKH711" s="10" t="s">
        <v>223</v>
      </c>
      <c r="IKI711" s="10" t="s">
        <v>223</v>
      </c>
      <c r="IKJ711" s="10" t="s">
        <v>223</v>
      </c>
      <c r="IKK711" s="10" t="s">
        <v>223</v>
      </c>
      <c r="IKL711" s="10" t="s">
        <v>223</v>
      </c>
      <c r="IKM711" s="10" t="s">
        <v>223</v>
      </c>
      <c r="IKN711" s="10" t="s">
        <v>223</v>
      </c>
      <c r="IKO711" s="10" t="s">
        <v>223</v>
      </c>
      <c r="IKP711" s="10" t="s">
        <v>223</v>
      </c>
      <c r="IKQ711" s="10" t="s">
        <v>223</v>
      </c>
      <c r="IKR711" s="10" t="s">
        <v>223</v>
      </c>
      <c r="IKS711" s="10" t="s">
        <v>223</v>
      </c>
      <c r="IKT711" s="10" t="s">
        <v>223</v>
      </c>
      <c r="IKU711" s="10" t="s">
        <v>223</v>
      </c>
      <c r="IKV711" s="10" t="s">
        <v>223</v>
      </c>
      <c r="IKW711" s="10" t="s">
        <v>223</v>
      </c>
      <c r="IKX711" s="10" t="s">
        <v>223</v>
      </c>
      <c r="IKY711" s="10" t="s">
        <v>223</v>
      </c>
      <c r="IKZ711" s="10" t="s">
        <v>223</v>
      </c>
      <c r="ILA711" s="10" t="s">
        <v>223</v>
      </c>
      <c r="ILB711" s="10" t="s">
        <v>223</v>
      </c>
      <c r="ILC711" s="10" t="s">
        <v>223</v>
      </c>
      <c r="ILD711" s="10" t="s">
        <v>223</v>
      </c>
      <c r="ILE711" s="10" t="s">
        <v>223</v>
      </c>
      <c r="ILF711" s="10" t="s">
        <v>223</v>
      </c>
      <c r="ILG711" s="10" t="s">
        <v>223</v>
      </c>
      <c r="ILH711" s="10" t="s">
        <v>223</v>
      </c>
      <c r="ILI711" s="10" t="s">
        <v>223</v>
      </c>
      <c r="ILJ711" s="10" t="s">
        <v>223</v>
      </c>
      <c r="ILK711" s="10" t="s">
        <v>223</v>
      </c>
      <c r="ILL711" s="10" t="s">
        <v>223</v>
      </c>
      <c r="ILM711" s="10" t="s">
        <v>223</v>
      </c>
      <c r="ILN711" s="10" t="s">
        <v>223</v>
      </c>
      <c r="ILO711" s="10" t="s">
        <v>223</v>
      </c>
      <c r="ILP711" s="10" t="s">
        <v>223</v>
      </c>
      <c r="ILQ711" s="10" t="s">
        <v>223</v>
      </c>
      <c r="ILR711" s="10" t="s">
        <v>223</v>
      </c>
      <c r="ILS711" s="10" t="s">
        <v>223</v>
      </c>
      <c r="ILT711" s="10" t="s">
        <v>223</v>
      </c>
      <c r="ILU711" s="10" t="s">
        <v>223</v>
      </c>
      <c r="ILV711" s="10" t="s">
        <v>223</v>
      </c>
      <c r="ILW711" s="10" t="s">
        <v>223</v>
      </c>
      <c r="ILX711" s="10" t="s">
        <v>223</v>
      </c>
      <c r="ILY711" s="10" t="s">
        <v>223</v>
      </c>
      <c r="ILZ711" s="10" t="s">
        <v>223</v>
      </c>
      <c r="IMA711" s="10" t="s">
        <v>223</v>
      </c>
      <c r="IMB711" s="10" t="s">
        <v>223</v>
      </c>
      <c r="IMC711" s="10" t="s">
        <v>223</v>
      </c>
      <c r="IMD711" s="10" t="s">
        <v>223</v>
      </c>
      <c r="IME711" s="10" t="s">
        <v>223</v>
      </c>
      <c r="IMF711" s="10" t="s">
        <v>223</v>
      </c>
      <c r="IMG711" s="10" t="s">
        <v>223</v>
      </c>
      <c r="IMH711" s="10" t="s">
        <v>223</v>
      </c>
      <c r="IMI711" s="10" t="s">
        <v>223</v>
      </c>
      <c r="IMJ711" s="10" t="s">
        <v>223</v>
      </c>
      <c r="IMK711" s="10" t="s">
        <v>223</v>
      </c>
      <c r="IML711" s="10" t="s">
        <v>223</v>
      </c>
      <c r="IMM711" s="10" t="s">
        <v>223</v>
      </c>
      <c r="IMN711" s="10" t="s">
        <v>223</v>
      </c>
      <c r="IMO711" s="10" t="s">
        <v>223</v>
      </c>
      <c r="IMP711" s="10" t="s">
        <v>223</v>
      </c>
      <c r="IMQ711" s="10" t="s">
        <v>223</v>
      </c>
      <c r="IMR711" s="10" t="s">
        <v>223</v>
      </c>
      <c r="IMS711" s="10" t="s">
        <v>223</v>
      </c>
      <c r="IMT711" s="10" t="s">
        <v>223</v>
      </c>
      <c r="IMU711" s="10" t="s">
        <v>223</v>
      </c>
      <c r="IMV711" s="10" t="s">
        <v>223</v>
      </c>
      <c r="IMW711" s="10" t="s">
        <v>223</v>
      </c>
      <c r="IMX711" s="10" t="s">
        <v>223</v>
      </c>
      <c r="IMY711" s="10" t="s">
        <v>223</v>
      </c>
      <c r="IMZ711" s="10" t="s">
        <v>223</v>
      </c>
      <c r="INA711" s="10" t="s">
        <v>223</v>
      </c>
      <c r="INB711" s="10" t="s">
        <v>223</v>
      </c>
      <c r="INC711" s="10" t="s">
        <v>223</v>
      </c>
      <c r="IND711" s="10" t="s">
        <v>223</v>
      </c>
      <c r="INE711" s="10" t="s">
        <v>223</v>
      </c>
      <c r="INF711" s="10" t="s">
        <v>223</v>
      </c>
      <c r="ING711" s="10" t="s">
        <v>223</v>
      </c>
      <c r="INH711" s="10" t="s">
        <v>223</v>
      </c>
      <c r="INI711" s="10" t="s">
        <v>223</v>
      </c>
      <c r="INJ711" s="10" t="s">
        <v>223</v>
      </c>
      <c r="INK711" s="10" t="s">
        <v>223</v>
      </c>
      <c r="INL711" s="10" t="s">
        <v>223</v>
      </c>
      <c r="INM711" s="10" t="s">
        <v>223</v>
      </c>
      <c r="INN711" s="10" t="s">
        <v>223</v>
      </c>
      <c r="INO711" s="10" t="s">
        <v>223</v>
      </c>
      <c r="INP711" s="10" t="s">
        <v>223</v>
      </c>
      <c r="INQ711" s="10" t="s">
        <v>223</v>
      </c>
      <c r="INR711" s="10" t="s">
        <v>223</v>
      </c>
      <c r="INS711" s="10" t="s">
        <v>223</v>
      </c>
      <c r="INT711" s="10" t="s">
        <v>223</v>
      </c>
      <c r="INU711" s="10" t="s">
        <v>223</v>
      </c>
      <c r="INV711" s="10" t="s">
        <v>223</v>
      </c>
      <c r="INW711" s="10" t="s">
        <v>223</v>
      </c>
      <c r="INX711" s="10" t="s">
        <v>223</v>
      </c>
      <c r="INY711" s="10" t="s">
        <v>223</v>
      </c>
      <c r="INZ711" s="10" t="s">
        <v>223</v>
      </c>
      <c r="IOA711" s="10" t="s">
        <v>223</v>
      </c>
      <c r="IOB711" s="10" t="s">
        <v>223</v>
      </c>
      <c r="IOC711" s="10" t="s">
        <v>223</v>
      </c>
      <c r="IOD711" s="10" t="s">
        <v>223</v>
      </c>
      <c r="IOE711" s="10" t="s">
        <v>223</v>
      </c>
      <c r="IOF711" s="10" t="s">
        <v>223</v>
      </c>
      <c r="IOG711" s="10" t="s">
        <v>223</v>
      </c>
      <c r="IOH711" s="10" t="s">
        <v>223</v>
      </c>
      <c r="IOI711" s="10" t="s">
        <v>223</v>
      </c>
      <c r="IOJ711" s="10" t="s">
        <v>223</v>
      </c>
      <c r="IOK711" s="10" t="s">
        <v>223</v>
      </c>
      <c r="IOL711" s="10" t="s">
        <v>223</v>
      </c>
      <c r="IOM711" s="10" t="s">
        <v>223</v>
      </c>
      <c r="ION711" s="10" t="s">
        <v>223</v>
      </c>
      <c r="IOO711" s="10" t="s">
        <v>223</v>
      </c>
      <c r="IOP711" s="10" t="s">
        <v>223</v>
      </c>
      <c r="IOQ711" s="10" t="s">
        <v>223</v>
      </c>
      <c r="IOR711" s="10" t="s">
        <v>223</v>
      </c>
      <c r="IOS711" s="10" t="s">
        <v>223</v>
      </c>
      <c r="IOT711" s="10" t="s">
        <v>223</v>
      </c>
      <c r="IOU711" s="10" t="s">
        <v>223</v>
      </c>
      <c r="IOV711" s="10" t="s">
        <v>223</v>
      </c>
      <c r="IOW711" s="10" t="s">
        <v>223</v>
      </c>
      <c r="IOX711" s="10" t="s">
        <v>223</v>
      </c>
      <c r="IOY711" s="10" t="s">
        <v>223</v>
      </c>
      <c r="IOZ711" s="10" t="s">
        <v>223</v>
      </c>
      <c r="IPA711" s="10" t="s">
        <v>223</v>
      </c>
      <c r="IPB711" s="10" t="s">
        <v>223</v>
      </c>
      <c r="IPC711" s="10" t="s">
        <v>223</v>
      </c>
      <c r="IPD711" s="10" t="s">
        <v>223</v>
      </c>
      <c r="IPE711" s="10" t="s">
        <v>223</v>
      </c>
      <c r="IPF711" s="10" t="s">
        <v>223</v>
      </c>
      <c r="IPG711" s="10" t="s">
        <v>223</v>
      </c>
      <c r="IPH711" s="10" t="s">
        <v>223</v>
      </c>
      <c r="IPI711" s="10" t="s">
        <v>223</v>
      </c>
      <c r="IPJ711" s="10" t="s">
        <v>223</v>
      </c>
      <c r="IPK711" s="10" t="s">
        <v>223</v>
      </c>
      <c r="IPL711" s="10" t="s">
        <v>223</v>
      </c>
      <c r="IPM711" s="10" t="s">
        <v>223</v>
      </c>
      <c r="IPN711" s="10" t="s">
        <v>223</v>
      </c>
      <c r="IPO711" s="10" t="s">
        <v>223</v>
      </c>
      <c r="IPP711" s="10" t="s">
        <v>223</v>
      </c>
      <c r="IPQ711" s="10" t="s">
        <v>223</v>
      </c>
      <c r="IPR711" s="10" t="s">
        <v>223</v>
      </c>
      <c r="IPS711" s="10" t="s">
        <v>223</v>
      </c>
      <c r="IPT711" s="10" t="s">
        <v>223</v>
      </c>
      <c r="IPU711" s="10" t="s">
        <v>223</v>
      </c>
      <c r="IPV711" s="10" t="s">
        <v>223</v>
      </c>
      <c r="IPW711" s="10" t="s">
        <v>223</v>
      </c>
      <c r="IPX711" s="10" t="s">
        <v>223</v>
      </c>
      <c r="IPY711" s="10" t="s">
        <v>223</v>
      </c>
      <c r="IPZ711" s="10" t="s">
        <v>223</v>
      </c>
      <c r="IQA711" s="10" t="s">
        <v>223</v>
      </c>
      <c r="IQB711" s="10" t="s">
        <v>223</v>
      </c>
      <c r="IQC711" s="10" t="s">
        <v>223</v>
      </c>
      <c r="IQD711" s="10" t="s">
        <v>223</v>
      </c>
      <c r="IQE711" s="10" t="s">
        <v>223</v>
      </c>
      <c r="IQF711" s="10" t="s">
        <v>223</v>
      </c>
      <c r="IQG711" s="10" t="s">
        <v>223</v>
      </c>
      <c r="IQH711" s="10" t="s">
        <v>223</v>
      </c>
      <c r="IQI711" s="10" t="s">
        <v>223</v>
      </c>
      <c r="IQJ711" s="10" t="s">
        <v>223</v>
      </c>
      <c r="IQK711" s="10" t="s">
        <v>223</v>
      </c>
      <c r="IQL711" s="10" t="s">
        <v>223</v>
      </c>
      <c r="IQM711" s="10" t="s">
        <v>223</v>
      </c>
      <c r="IQN711" s="10" t="s">
        <v>223</v>
      </c>
      <c r="IQO711" s="10" t="s">
        <v>223</v>
      </c>
      <c r="IQP711" s="10" t="s">
        <v>223</v>
      </c>
      <c r="IQQ711" s="10" t="s">
        <v>223</v>
      </c>
      <c r="IQR711" s="10" t="s">
        <v>223</v>
      </c>
      <c r="IQS711" s="10" t="s">
        <v>223</v>
      </c>
      <c r="IQT711" s="10" t="s">
        <v>223</v>
      </c>
      <c r="IQU711" s="10" t="s">
        <v>223</v>
      </c>
      <c r="IQV711" s="10" t="s">
        <v>223</v>
      </c>
      <c r="IQW711" s="10" t="s">
        <v>223</v>
      </c>
      <c r="IQX711" s="10" t="s">
        <v>223</v>
      </c>
      <c r="IQY711" s="10" t="s">
        <v>223</v>
      </c>
      <c r="IQZ711" s="10" t="s">
        <v>223</v>
      </c>
      <c r="IRA711" s="10" t="s">
        <v>223</v>
      </c>
      <c r="IRB711" s="10" t="s">
        <v>223</v>
      </c>
      <c r="IRC711" s="10" t="s">
        <v>223</v>
      </c>
      <c r="IRD711" s="10" t="s">
        <v>223</v>
      </c>
      <c r="IRE711" s="10" t="s">
        <v>223</v>
      </c>
      <c r="IRF711" s="10" t="s">
        <v>223</v>
      </c>
      <c r="IRG711" s="10" t="s">
        <v>223</v>
      </c>
      <c r="IRH711" s="10" t="s">
        <v>223</v>
      </c>
      <c r="IRI711" s="10" t="s">
        <v>223</v>
      </c>
      <c r="IRJ711" s="10" t="s">
        <v>223</v>
      </c>
      <c r="IRK711" s="10" t="s">
        <v>223</v>
      </c>
      <c r="IRL711" s="10" t="s">
        <v>223</v>
      </c>
      <c r="IRM711" s="10" t="s">
        <v>223</v>
      </c>
      <c r="IRN711" s="10" t="s">
        <v>223</v>
      </c>
      <c r="IRO711" s="10" t="s">
        <v>223</v>
      </c>
      <c r="IRP711" s="10" t="s">
        <v>223</v>
      </c>
      <c r="IRQ711" s="10" t="s">
        <v>223</v>
      </c>
      <c r="IRR711" s="10" t="s">
        <v>223</v>
      </c>
      <c r="IRS711" s="10" t="s">
        <v>223</v>
      </c>
      <c r="IRT711" s="10" t="s">
        <v>223</v>
      </c>
      <c r="IRU711" s="10" t="s">
        <v>223</v>
      </c>
      <c r="IRV711" s="10" t="s">
        <v>223</v>
      </c>
      <c r="IRW711" s="10" t="s">
        <v>223</v>
      </c>
      <c r="IRX711" s="10" t="s">
        <v>223</v>
      </c>
      <c r="IRY711" s="10" t="s">
        <v>223</v>
      </c>
      <c r="IRZ711" s="10" t="s">
        <v>223</v>
      </c>
      <c r="ISA711" s="10" t="s">
        <v>223</v>
      </c>
      <c r="ISB711" s="10" t="s">
        <v>223</v>
      </c>
      <c r="ISC711" s="10" t="s">
        <v>223</v>
      </c>
      <c r="ISD711" s="10" t="s">
        <v>223</v>
      </c>
      <c r="ISE711" s="10" t="s">
        <v>223</v>
      </c>
      <c r="ISF711" s="10" t="s">
        <v>223</v>
      </c>
      <c r="ISG711" s="10" t="s">
        <v>223</v>
      </c>
      <c r="ISH711" s="10" t="s">
        <v>223</v>
      </c>
      <c r="ISI711" s="10" t="s">
        <v>223</v>
      </c>
      <c r="ISJ711" s="10" t="s">
        <v>223</v>
      </c>
      <c r="ISK711" s="10" t="s">
        <v>223</v>
      </c>
      <c r="ISL711" s="10" t="s">
        <v>223</v>
      </c>
      <c r="ISM711" s="10" t="s">
        <v>223</v>
      </c>
      <c r="ISN711" s="10" t="s">
        <v>223</v>
      </c>
      <c r="ISO711" s="10" t="s">
        <v>223</v>
      </c>
      <c r="ISP711" s="10" t="s">
        <v>223</v>
      </c>
      <c r="ISQ711" s="10" t="s">
        <v>223</v>
      </c>
      <c r="ISR711" s="10" t="s">
        <v>223</v>
      </c>
      <c r="ISS711" s="10" t="s">
        <v>223</v>
      </c>
      <c r="IST711" s="10" t="s">
        <v>223</v>
      </c>
      <c r="ISU711" s="10" t="s">
        <v>223</v>
      </c>
      <c r="ISV711" s="10" t="s">
        <v>223</v>
      </c>
      <c r="ISW711" s="10" t="s">
        <v>223</v>
      </c>
      <c r="ISX711" s="10" t="s">
        <v>223</v>
      </c>
      <c r="ISY711" s="10" t="s">
        <v>223</v>
      </c>
      <c r="ISZ711" s="10" t="s">
        <v>223</v>
      </c>
      <c r="ITA711" s="10" t="s">
        <v>223</v>
      </c>
      <c r="ITB711" s="10" t="s">
        <v>223</v>
      </c>
      <c r="ITC711" s="10" t="s">
        <v>223</v>
      </c>
      <c r="ITD711" s="10" t="s">
        <v>223</v>
      </c>
      <c r="ITE711" s="10" t="s">
        <v>223</v>
      </c>
      <c r="ITF711" s="10" t="s">
        <v>223</v>
      </c>
      <c r="ITG711" s="10" t="s">
        <v>223</v>
      </c>
      <c r="ITH711" s="10" t="s">
        <v>223</v>
      </c>
      <c r="ITI711" s="10" t="s">
        <v>223</v>
      </c>
      <c r="ITJ711" s="10" t="s">
        <v>223</v>
      </c>
      <c r="ITK711" s="10" t="s">
        <v>223</v>
      </c>
      <c r="ITL711" s="10" t="s">
        <v>223</v>
      </c>
      <c r="ITM711" s="10" t="s">
        <v>223</v>
      </c>
      <c r="ITN711" s="10" t="s">
        <v>223</v>
      </c>
      <c r="ITO711" s="10" t="s">
        <v>223</v>
      </c>
      <c r="ITP711" s="10" t="s">
        <v>223</v>
      </c>
      <c r="ITQ711" s="10" t="s">
        <v>223</v>
      </c>
      <c r="ITR711" s="10" t="s">
        <v>223</v>
      </c>
      <c r="ITS711" s="10" t="s">
        <v>223</v>
      </c>
      <c r="ITT711" s="10" t="s">
        <v>223</v>
      </c>
      <c r="ITU711" s="10" t="s">
        <v>223</v>
      </c>
      <c r="ITV711" s="10" t="s">
        <v>223</v>
      </c>
      <c r="ITW711" s="10" t="s">
        <v>223</v>
      </c>
      <c r="ITX711" s="10" t="s">
        <v>223</v>
      </c>
      <c r="ITY711" s="10" t="s">
        <v>223</v>
      </c>
      <c r="ITZ711" s="10" t="s">
        <v>223</v>
      </c>
      <c r="IUA711" s="10" t="s">
        <v>223</v>
      </c>
      <c r="IUB711" s="10" t="s">
        <v>223</v>
      </c>
      <c r="IUC711" s="10" t="s">
        <v>223</v>
      </c>
      <c r="IUD711" s="10" t="s">
        <v>223</v>
      </c>
      <c r="IUE711" s="10" t="s">
        <v>223</v>
      </c>
      <c r="IUF711" s="10" t="s">
        <v>223</v>
      </c>
      <c r="IUG711" s="10" t="s">
        <v>223</v>
      </c>
      <c r="IUH711" s="10" t="s">
        <v>223</v>
      </c>
      <c r="IUI711" s="10" t="s">
        <v>223</v>
      </c>
      <c r="IUJ711" s="10" t="s">
        <v>223</v>
      </c>
      <c r="IUK711" s="10" t="s">
        <v>223</v>
      </c>
      <c r="IUL711" s="10" t="s">
        <v>223</v>
      </c>
      <c r="IUM711" s="10" t="s">
        <v>223</v>
      </c>
      <c r="IUN711" s="10" t="s">
        <v>223</v>
      </c>
      <c r="IUO711" s="10" t="s">
        <v>223</v>
      </c>
      <c r="IUP711" s="10" t="s">
        <v>223</v>
      </c>
      <c r="IUQ711" s="10" t="s">
        <v>223</v>
      </c>
      <c r="IUR711" s="10" t="s">
        <v>223</v>
      </c>
      <c r="IUS711" s="10" t="s">
        <v>223</v>
      </c>
      <c r="IUT711" s="10" t="s">
        <v>223</v>
      </c>
      <c r="IUU711" s="10" t="s">
        <v>223</v>
      </c>
      <c r="IUV711" s="10" t="s">
        <v>223</v>
      </c>
      <c r="IUW711" s="10" t="s">
        <v>223</v>
      </c>
      <c r="IUX711" s="10" t="s">
        <v>223</v>
      </c>
      <c r="IUY711" s="10" t="s">
        <v>223</v>
      </c>
      <c r="IUZ711" s="10" t="s">
        <v>223</v>
      </c>
      <c r="IVA711" s="10" t="s">
        <v>223</v>
      </c>
      <c r="IVB711" s="10" t="s">
        <v>223</v>
      </c>
      <c r="IVC711" s="10" t="s">
        <v>223</v>
      </c>
      <c r="IVD711" s="10" t="s">
        <v>223</v>
      </c>
      <c r="IVE711" s="10" t="s">
        <v>223</v>
      </c>
      <c r="IVF711" s="10" t="s">
        <v>223</v>
      </c>
      <c r="IVG711" s="10" t="s">
        <v>223</v>
      </c>
      <c r="IVH711" s="10" t="s">
        <v>223</v>
      </c>
      <c r="IVI711" s="10" t="s">
        <v>223</v>
      </c>
      <c r="IVJ711" s="10" t="s">
        <v>223</v>
      </c>
      <c r="IVK711" s="10" t="s">
        <v>223</v>
      </c>
      <c r="IVL711" s="10" t="s">
        <v>223</v>
      </c>
      <c r="IVM711" s="10" t="s">
        <v>223</v>
      </c>
      <c r="IVN711" s="10" t="s">
        <v>223</v>
      </c>
      <c r="IVO711" s="10" t="s">
        <v>223</v>
      </c>
      <c r="IVP711" s="10" t="s">
        <v>223</v>
      </c>
      <c r="IVQ711" s="10" t="s">
        <v>223</v>
      </c>
      <c r="IVR711" s="10" t="s">
        <v>223</v>
      </c>
      <c r="IVS711" s="10" t="s">
        <v>223</v>
      </c>
      <c r="IVT711" s="10" t="s">
        <v>223</v>
      </c>
      <c r="IVU711" s="10" t="s">
        <v>223</v>
      </c>
      <c r="IVV711" s="10" t="s">
        <v>223</v>
      </c>
      <c r="IVW711" s="10" t="s">
        <v>223</v>
      </c>
      <c r="IVX711" s="10" t="s">
        <v>223</v>
      </c>
      <c r="IVY711" s="10" t="s">
        <v>223</v>
      </c>
      <c r="IVZ711" s="10" t="s">
        <v>223</v>
      </c>
      <c r="IWA711" s="10" t="s">
        <v>223</v>
      </c>
      <c r="IWB711" s="10" t="s">
        <v>223</v>
      </c>
      <c r="IWC711" s="10" t="s">
        <v>223</v>
      </c>
      <c r="IWD711" s="10" t="s">
        <v>223</v>
      </c>
      <c r="IWE711" s="10" t="s">
        <v>223</v>
      </c>
      <c r="IWF711" s="10" t="s">
        <v>223</v>
      </c>
      <c r="IWG711" s="10" t="s">
        <v>223</v>
      </c>
      <c r="IWH711" s="10" t="s">
        <v>223</v>
      </c>
      <c r="IWI711" s="10" t="s">
        <v>223</v>
      </c>
      <c r="IWJ711" s="10" t="s">
        <v>223</v>
      </c>
      <c r="IWK711" s="10" t="s">
        <v>223</v>
      </c>
      <c r="IWL711" s="10" t="s">
        <v>223</v>
      </c>
      <c r="IWM711" s="10" t="s">
        <v>223</v>
      </c>
      <c r="IWN711" s="10" t="s">
        <v>223</v>
      </c>
      <c r="IWO711" s="10" t="s">
        <v>223</v>
      </c>
      <c r="IWP711" s="10" t="s">
        <v>223</v>
      </c>
      <c r="IWQ711" s="10" t="s">
        <v>223</v>
      </c>
      <c r="IWR711" s="10" t="s">
        <v>223</v>
      </c>
      <c r="IWS711" s="10" t="s">
        <v>223</v>
      </c>
      <c r="IWT711" s="10" t="s">
        <v>223</v>
      </c>
      <c r="IWU711" s="10" t="s">
        <v>223</v>
      </c>
      <c r="IWV711" s="10" t="s">
        <v>223</v>
      </c>
      <c r="IWW711" s="10" t="s">
        <v>223</v>
      </c>
      <c r="IWX711" s="10" t="s">
        <v>223</v>
      </c>
      <c r="IWY711" s="10" t="s">
        <v>223</v>
      </c>
      <c r="IWZ711" s="10" t="s">
        <v>223</v>
      </c>
      <c r="IXA711" s="10" t="s">
        <v>223</v>
      </c>
      <c r="IXB711" s="10" t="s">
        <v>223</v>
      </c>
      <c r="IXC711" s="10" t="s">
        <v>223</v>
      </c>
      <c r="IXD711" s="10" t="s">
        <v>223</v>
      </c>
      <c r="IXE711" s="10" t="s">
        <v>223</v>
      </c>
      <c r="IXF711" s="10" t="s">
        <v>223</v>
      </c>
      <c r="IXG711" s="10" t="s">
        <v>223</v>
      </c>
      <c r="IXH711" s="10" t="s">
        <v>223</v>
      </c>
      <c r="IXI711" s="10" t="s">
        <v>223</v>
      </c>
      <c r="IXJ711" s="10" t="s">
        <v>223</v>
      </c>
      <c r="IXK711" s="10" t="s">
        <v>223</v>
      </c>
      <c r="IXL711" s="10" t="s">
        <v>223</v>
      </c>
      <c r="IXM711" s="10" t="s">
        <v>223</v>
      </c>
      <c r="IXN711" s="10" t="s">
        <v>223</v>
      </c>
      <c r="IXO711" s="10" t="s">
        <v>223</v>
      </c>
      <c r="IXP711" s="10" t="s">
        <v>223</v>
      </c>
      <c r="IXQ711" s="10" t="s">
        <v>223</v>
      </c>
      <c r="IXR711" s="10" t="s">
        <v>223</v>
      </c>
      <c r="IXS711" s="10" t="s">
        <v>223</v>
      </c>
      <c r="IXT711" s="10" t="s">
        <v>223</v>
      </c>
      <c r="IXU711" s="10" t="s">
        <v>223</v>
      </c>
      <c r="IXV711" s="10" t="s">
        <v>223</v>
      </c>
      <c r="IXW711" s="10" t="s">
        <v>223</v>
      </c>
      <c r="IXX711" s="10" t="s">
        <v>223</v>
      </c>
      <c r="IXY711" s="10" t="s">
        <v>223</v>
      </c>
      <c r="IXZ711" s="10" t="s">
        <v>223</v>
      </c>
      <c r="IYA711" s="10" t="s">
        <v>223</v>
      </c>
      <c r="IYB711" s="10" t="s">
        <v>223</v>
      </c>
      <c r="IYC711" s="10" t="s">
        <v>223</v>
      </c>
      <c r="IYD711" s="10" t="s">
        <v>223</v>
      </c>
      <c r="IYE711" s="10" t="s">
        <v>223</v>
      </c>
      <c r="IYF711" s="10" t="s">
        <v>223</v>
      </c>
      <c r="IYG711" s="10" t="s">
        <v>223</v>
      </c>
      <c r="IYH711" s="10" t="s">
        <v>223</v>
      </c>
      <c r="IYI711" s="10" t="s">
        <v>223</v>
      </c>
      <c r="IYJ711" s="10" t="s">
        <v>223</v>
      </c>
      <c r="IYK711" s="10" t="s">
        <v>223</v>
      </c>
      <c r="IYL711" s="10" t="s">
        <v>223</v>
      </c>
      <c r="IYM711" s="10" t="s">
        <v>223</v>
      </c>
      <c r="IYN711" s="10" t="s">
        <v>223</v>
      </c>
      <c r="IYO711" s="10" t="s">
        <v>223</v>
      </c>
      <c r="IYP711" s="10" t="s">
        <v>223</v>
      </c>
      <c r="IYQ711" s="10" t="s">
        <v>223</v>
      </c>
      <c r="IYR711" s="10" t="s">
        <v>223</v>
      </c>
      <c r="IYS711" s="10" t="s">
        <v>223</v>
      </c>
      <c r="IYT711" s="10" t="s">
        <v>223</v>
      </c>
      <c r="IYU711" s="10" t="s">
        <v>223</v>
      </c>
      <c r="IYV711" s="10" t="s">
        <v>223</v>
      </c>
      <c r="IYW711" s="10" t="s">
        <v>223</v>
      </c>
      <c r="IYX711" s="10" t="s">
        <v>223</v>
      </c>
      <c r="IYY711" s="10" t="s">
        <v>223</v>
      </c>
      <c r="IYZ711" s="10" t="s">
        <v>223</v>
      </c>
      <c r="IZA711" s="10" t="s">
        <v>223</v>
      </c>
      <c r="IZB711" s="10" t="s">
        <v>223</v>
      </c>
      <c r="IZC711" s="10" t="s">
        <v>223</v>
      </c>
      <c r="IZD711" s="10" t="s">
        <v>223</v>
      </c>
      <c r="IZE711" s="10" t="s">
        <v>223</v>
      </c>
      <c r="IZF711" s="10" t="s">
        <v>223</v>
      </c>
      <c r="IZG711" s="10" t="s">
        <v>223</v>
      </c>
      <c r="IZH711" s="10" t="s">
        <v>223</v>
      </c>
      <c r="IZI711" s="10" t="s">
        <v>223</v>
      </c>
      <c r="IZJ711" s="10" t="s">
        <v>223</v>
      </c>
      <c r="IZK711" s="10" t="s">
        <v>223</v>
      </c>
      <c r="IZL711" s="10" t="s">
        <v>223</v>
      </c>
      <c r="IZM711" s="10" t="s">
        <v>223</v>
      </c>
      <c r="IZN711" s="10" t="s">
        <v>223</v>
      </c>
      <c r="IZO711" s="10" t="s">
        <v>223</v>
      </c>
      <c r="IZP711" s="10" t="s">
        <v>223</v>
      </c>
      <c r="IZQ711" s="10" t="s">
        <v>223</v>
      </c>
      <c r="IZR711" s="10" t="s">
        <v>223</v>
      </c>
      <c r="IZS711" s="10" t="s">
        <v>223</v>
      </c>
      <c r="IZT711" s="10" t="s">
        <v>223</v>
      </c>
      <c r="IZU711" s="10" t="s">
        <v>223</v>
      </c>
      <c r="IZV711" s="10" t="s">
        <v>223</v>
      </c>
      <c r="IZW711" s="10" t="s">
        <v>223</v>
      </c>
      <c r="IZX711" s="10" t="s">
        <v>223</v>
      </c>
      <c r="IZY711" s="10" t="s">
        <v>223</v>
      </c>
      <c r="IZZ711" s="10" t="s">
        <v>223</v>
      </c>
      <c r="JAA711" s="10" t="s">
        <v>223</v>
      </c>
      <c r="JAB711" s="10" t="s">
        <v>223</v>
      </c>
      <c r="JAC711" s="10" t="s">
        <v>223</v>
      </c>
      <c r="JAD711" s="10" t="s">
        <v>223</v>
      </c>
      <c r="JAE711" s="10" t="s">
        <v>223</v>
      </c>
      <c r="JAF711" s="10" t="s">
        <v>223</v>
      </c>
      <c r="JAG711" s="10" t="s">
        <v>223</v>
      </c>
      <c r="JAH711" s="10" t="s">
        <v>223</v>
      </c>
      <c r="JAI711" s="10" t="s">
        <v>223</v>
      </c>
      <c r="JAJ711" s="10" t="s">
        <v>223</v>
      </c>
      <c r="JAK711" s="10" t="s">
        <v>223</v>
      </c>
      <c r="JAL711" s="10" t="s">
        <v>223</v>
      </c>
      <c r="JAM711" s="10" t="s">
        <v>223</v>
      </c>
      <c r="JAN711" s="10" t="s">
        <v>223</v>
      </c>
      <c r="JAO711" s="10" t="s">
        <v>223</v>
      </c>
      <c r="JAP711" s="10" t="s">
        <v>223</v>
      </c>
      <c r="JAQ711" s="10" t="s">
        <v>223</v>
      </c>
      <c r="JAR711" s="10" t="s">
        <v>223</v>
      </c>
      <c r="JAS711" s="10" t="s">
        <v>223</v>
      </c>
      <c r="JAT711" s="10" t="s">
        <v>223</v>
      </c>
      <c r="JAU711" s="10" t="s">
        <v>223</v>
      </c>
      <c r="JAV711" s="10" t="s">
        <v>223</v>
      </c>
      <c r="JAW711" s="10" t="s">
        <v>223</v>
      </c>
      <c r="JAX711" s="10" t="s">
        <v>223</v>
      </c>
      <c r="JAY711" s="10" t="s">
        <v>223</v>
      </c>
      <c r="JAZ711" s="10" t="s">
        <v>223</v>
      </c>
      <c r="JBA711" s="10" t="s">
        <v>223</v>
      </c>
      <c r="JBB711" s="10" t="s">
        <v>223</v>
      </c>
      <c r="JBC711" s="10" t="s">
        <v>223</v>
      </c>
      <c r="JBD711" s="10" t="s">
        <v>223</v>
      </c>
      <c r="JBE711" s="10" t="s">
        <v>223</v>
      </c>
      <c r="JBF711" s="10" t="s">
        <v>223</v>
      </c>
      <c r="JBG711" s="10" t="s">
        <v>223</v>
      </c>
      <c r="JBH711" s="10" t="s">
        <v>223</v>
      </c>
      <c r="JBI711" s="10" t="s">
        <v>223</v>
      </c>
      <c r="JBJ711" s="10" t="s">
        <v>223</v>
      </c>
      <c r="JBK711" s="10" t="s">
        <v>223</v>
      </c>
      <c r="JBL711" s="10" t="s">
        <v>223</v>
      </c>
      <c r="JBM711" s="10" t="s">
        <v>223</v>
      </c>
      <c r="JBN711" s="10" t="s">
        <v>223</v>
      </c>
      <c r="JBO711" s="10" t="s">
        <v>223</v>
      </c>
      <c r="JBP711" s="10" t="s">
        <v>223</v>
      </c>
      <c r="JBQ711" s="10" t="s">
        <v>223</v>
      </c>
      <c r="JBR711" s="10" t="s">
        <v>223</v>
      </c>
      <c r="JBS711" s="10" t="s">
        <v>223</v>
      </c>
      <c r="JBT711" s="10" t="s">
        <v>223</v>
      </c>
      <c r="JBU711" s="10" t="s">
        <v>223</v>
      </c>
      <c r="JBV711" s="10" t="s">
        <v>223</v>
      </c>
      <c r="JBW711" s="10" t="s">
        <v>223</v>
      </c>
      <c r="JBX711" s="10" t="s">
        <v>223</v>
      </c>
      <c r="JBY711" s="10" t="s">
        <v>223</v>
      </c>
      <c r="JBZ711" s="10" t="s">
        <v>223</v>
      </c>
      <c r="JCA711" s="10" t="s">
        <v>223</v>
      </c>
      <c r="JCB711" s="10" t="s">
        <v>223</v>
      </c>
      <c r="JCC711" s="10" t="s">
        <v>223</v>
      </c>
      <c r="JCD711" s="10" t="s">
        <v>223</v>
      </c>
      <c r="JCE711" s="10" t="s">
        <v>223</v>
      </c>
      <c r="JCF711" s="10" t="s">
        <v>223</v>
      </c>
      <c r="JCG711" s="10" t="s">
        <v>223</v>
      </c>
      <c r="JCH711" s="10" t="s">
        <v>223</v>
      </c>
      <c r="JCI711" s="10" t="s">
        <v>223</v>
      </c>
      <c r="JCJ711" s="10" t="s">
        <v>223</v>
      </c>
      <c r="JCK711" s="10" t="s">
        <v>223</v>
      </c>
      <c r="JCL711" s="10" t="s">
        <v>223</v>
      </c>
      <c r="JCM711" s="10" t="s">
        <v>223</v>
      </c>
      <c r="JCN711" s="10" t="s">
        <v>223</v>
      </c>
      <c r="JCO711" s="10" t="s">
        <v>223</v>
      </c>
      <c r="JCP711" s="10" t="s">
        <v>223</v>
      </c>
      <c r="JCQ711" s="10" t="s">
        <v>223</v>
      </c>
      <c r="JCR711" s="10" t="s">
        <v>223</v>
      </c>
      <c r="JCS711" s="10" t="s">
        <v>223</v>
      </c>
      <c r="JCT711" s="10" t="s">
        <v>223</v>
      </c>
      <c r="JCU711" s="10" t="s">
        <v>223</v>
      </c>
      <c r="JCV711" s="10" t="s">
        <v>223</v>
      </c>
      <c r="JCW711" s="10" t="s">
        <v>223</v>
      </c>
      <c r="JCX711" s="10" t="s">
        <v>223</v>
      </c>
      <c r="JCY711" s="10" t="s">
        <v>223</v>
      </c>
      <c r="JCZ711" s="10" t="s">
        <v>223</v>
      </c>
      <c r="JDA711" s="10" t="s">
        <v>223</v>
      </c>
      <c r="JDB711" s="10" t="s">
        <v>223</v>
      </c>
      <c r="JDC711" s="10" t="s">
        <v>223</v>
      </c>
      <c r="JDD711" s="10" t="s">
        <v>223</v>
      </c>
      <c r="JDE711" s="10" t="s">
        <v>223</v>
      </c>
      <c r="JDF711" s="10" t="s">
        <v>223</v>
      </c>
      <c r="JDG711" s="10" t="s">
        <v>223</v>
      </c>
      <c r="JDH711" s="10" t="s">
        <v>223</v>
      </c>
      <c r="JDI711" s="10" t="s">
        <v>223</v>
      </c>
      <c r="JDJ711" s="10" t="s">
        <v>223</v>
      </c>
      <c r="JDK711" s="10" t="s">
        <v>223</v>
      </c>
      <c r="JDL711" s="10" t="s">
        <v>223</v>
      </c>
      <c r="JDM711" s="10" t="s">
        <v>223</v>
      </c>
      <c r="JDN711" s="10" t="s">
        <v>223</v>
      </c>
      <c r="JDO711" s="10" t="s">
        <v>223</v>
      </c>
      <c r="JDP711" s="10" t="s">
        <v>223</v>
      </c>
      <c r="JDQ711" s="10" t="s">
        <v>223</v>
      </c>
      <c r="JDR711" s="10" t="s">
        <v>223</v>
      </c>
      <c r="JDS711" s="10" t="s">
        <v>223</v>
      </c>
      <c r="JDT711" s="10" t="s">
        <v>223</v>
      </c>
      <c r="JDU711" s="10" t="s">
        <v>223</v>
      </c>
      <c r="JDV711" s="10" t="s">
        <v>223</v>
      </c>
      <c r="JDW711" s="10" t="s">
        <v>223</v>
      </c>
      <c r="JDX711" s="10" t="s">
        <v>223</v>
      </c>
      <c r="JDY711" s="10" t="s">
        <v>223</v>
      </c>
      <c r="JDZ711" s="10" t="s">
        <v>223</v>
      </c>
      <c r="JEA711" s="10" t="s">
        <v>223</v>
      </c>
      <c r="JEB711" s="10" t="s">
        <v>223</v>
      </c>
      <c r="JEC711" s="10" t="s">
        <v>223</v>
      </c>
      <c r="JED711" s="10" t="s">
        <v>223</v>
      </c>
      <c r="JEE711" s="10" t="s">
        <v>223</v>
      </c>
      <c r="JEF711" s="10" t="s">
        <v>223</v>
      </c>
      <c r="JEG711" s="10" t="s">
        <v>223</v>
      </c>
      <c r="JEH711" s="10" t="s">
        <v>223</v>
      </c>
      <c r="JEI711" s="10" t="s">
        <v>223</v>
      </c>
      <c r="JEJ711" s="10" t="s">
        <v>223</v>
      </c>
      <c r="JEK711" s="10" t="s">
        <v>223</v>
      </c>
      <c r="JEL711" s="10" t="s">
        <v>223</v>
      </c>
      <c r="JEM711" s="10" t="s">
        <v>223</v>
      </c>
      <c r="JEN711" s="10" t="s">
        <v>223</v>
      </c>
      <c r="JEO711" s="10" t="s">
        <v>223</v>
      </c>
      <c r="JEP711" s="10" t="s">
        <v>223</v>
      </c>
      <c r="JEQ711" s="10" t="s">
        <v>223</v>
      </c>
      <c r="JER711" s="10" t="s">
        <v>223</v>
      </c>
      <c r="JES711" s="10" t="s">
        <v>223</v>
      </c>
      <c r="JET711" s="10" t="s">
        <v>223</v>
      </c>
      <c r="JEU711" s="10" t="s">
        <v>223</v>
      </c>
      <c r="JEV711" s="10" t="s">
        <v>223</v>
      </c>
      <c r="JEW711" s="10" t="s">
        <v>223</v>
      </c>
      <c r="JEX711" s="10" t="s">
        <v>223</v>
      </c>
      <c r="JEY711" s="10" t="s">
        <v>223</v>
      </c>
      <c r="JEZ711" s="10" t="s">
        <v>223</v>
      </c>
      <c r="JFA711" s="10" t="s">
        <v>223</v>
      </c>
      <c r="JFB711" s="10" t="s">
        <v>223</v>
      </c>
      <c r="JFC711" s="10" t="s">
        <v>223</v>
      </c>
      <c r="JFD711" s="10" t="s">
        <v>223</v>
      </c>
      <c r="JFE711" s="10" t="s">
        <v>223</v>
      </c>
      <c r="JFF711" s="10" t="s">
        <v>223</v>
      </c>
      <c r="JFG711" s="10" t="s">
        <v>223</v>
      </c>
      <c r="JFH711" s="10" t="s">
        <v>223</v>
      </c>
      <c r="JFI711" s="10" t="s">
        <v>223</v>
      </c>
      <c r="JFJ711" s="10" t="s">
        <v>223</v>
      </c>
      <c r="JFK711" s="10" t="s">
        <v>223</v>
      </c>
      <c r="JFL711" s="10" t="s">
        <v>223</v>
      </c>
      <c r="JFM711" s="10" t="s">
        <v>223</v>
      </c>
      <c r="JFN711" s="10" t="s">
        <v>223</v>
      </c>
      <c r="JFO711" s="10" t="s">
        <v>223</v>
      </c>
      <c r="JFP711" s="10" t="s">
        <v>223</v>
      </c>
      <c r="JFQ711" s="10" t="s">
        <v>223</v>
      </c>
      <c r="JFR711" s="10" t="s">
        <v>223</v>
      </c>
      <c r="JFS711" s="10" t="s">
        <v>223</v>
      </c>
      <c r="JFT711" s="10" t="s">
        <v>223</v>
      </c>
      <c r="JFU711" s="10" t="s">
        <v>223</v>
      </c>
      <c r="JFV711" s="10" t="s">
        <v>223</v>
      </c>
      <c r="JFW711" s="10" t="s">
        <v>223</v>
      </c>
      <c r="JFX711" s="10" t="s">
        <v>223</v>
      </c>
      <c r="JFY711" s="10" t="s">
        <v>223</v>
      </c>
      <c r="JFZ711" s="10" t="s">
        <v>223</v>
      </c>
      <c r="JGA711" s="10" t="s">
        <v>223</v>
      </c>
      <c r="JGB711" s="10" t="s">
        <v>223</v>
      </c>
      <c r="JGC711" s="10" t="s">
        <v>223</v>
      </c>
      <c r="JGD711" s="10" t="s">
        <v>223</v>
      </c>
      <c r="JGE711" s="10" t="s">
        <v>223</v>
      </c>
      <c r="JGF711" s="10" t="s">
        <v>223</v>
      </c>
      <c r="JGG711" s="10" t="s">
        <v>223</v>
      </c>
      <c r="JGH711" s="10" t="s">
        <v>223</v>
      </c>
      <c r="JGI711" s="10" t="s">
        <v>223</v>
      </c>
      <c r="JGJ711" s="10" t="s">
        <v>223</v>
      </c>
      <c r="JGK711" s="10" t="s">
        <v>223</v>
      </c>
      <c r="JGL711" s="10" t="s">
        <v>223</v>
      </c>
      <c r="JGM711" s="10" t="s">
        <v>223</v>
      </c>
      <c r="JGN711" s="10" t="s">
        <v>223</v>
      </c>
      <c r="JGO711" s="10" t="s">
        <v>223</v>
      </c>
      <c r="JGP711" s="10" t="s">
        <v>223</v>
      </c>
      <c r="JGQ711" s="10" t="s">
        <v>223</v>
      </c>
      <c r="JGR711" s="10" t="s">
        <v>223</v>
      </c>
      <c r="JGS711" s="10" t="s">
        <v>223</v>
      </c>
      <c r="JGT711" s="10" t="s">
        <v>223</v>
      </c>
      <c r="JGU711" s="10" t="s">
        <v>223</v>
      </c>
      <c r="JGV711" s="10" t="s">
        <v>223</v>
      </c>
      <c r="JGW711" s="10" t="s">
        <v>223</v>
      </c>
      <c r="JGX711" s="10" t="s">
        <v>223</v>
      </c>
      <c r="JGY711" s="10" t="s">
        <v>223</v>
      </c>
      <c r="JGZ711" s="10" t="s">
        <v>223</v>
      </c>
      <c r="JHA711" s="10" t="s">
        <v>223</v>
      </c>
      <c r="JHB711" s="10" t="s">
        <v>223</v>
      </c>
      <c r="JHC711" s="10" t="s">
        <v>223</v>
      </c>
      <c r="JHD711" s="10" t="s">
        <v>223</v>
      </c>
      <c r="JHE711" s="10" t="s">
        <v>223</v>
      </c>
      <c r="JHF711" s="10" t="s">
        <v>223</v>
      </c>
      <c r="JHG711" s="10" t="s">
        <v>223</v>
      </c>
      <c r="JHH711" s="10" t="s">
        <v>223</v>
      </c>
      <c r="JHI711" s="10" t="s">
        <v>223</v>
      </c>
      <c r="JHJ711" s="10" t="s">
        <v>223</v>
      </c>
      <c r="JHK711" s="10" t="s">
        <v>223</v>
      </c>
      <c r="JHL711" s="10" t="s">
        <v>223</v>
      </c>
      <c r="JHM711" s="10" t="s">
        <v>223</v>
      </c>
      <c r="JHN711" s="10" t="s">
        <v>223</v>
      </c>
      <c r="JHO711" s="10" t="s">
        <v>223</v>
      </c>
      <c r="JHP711" s="10" t="s">
        <v>223</v>
      </c>
      <c r="JHQ711" s="10" t="s">
        <v>223</v>
      </c>
      <c r="JHR711" s="10" t="s">
        <v>223</v>
      </c>
      <c r="JHS711" s="10" t="s">
        <v>223</v>
      </c>
      <c r="JHT711" s="10" t="s">
        <v>223</v>
      </c>
      <c r="JHU711" s="10" t="s">
        <v>223</v>
      </c>
      <c r="JHV711" s="10" t="s">
        <v>223</v>
      </c>
      <c r="JHW711" s="10" t="s">
        <v>223</v>
      </c>
      <c r="JHX711" s="10" t="s">
        <v>223</v>
      </c>
      <c r="JHY711" s="10" t="s">
        <v>223</v>
      </c>
      <c r="JHZ711" s="10" t="s">
        <v>223</v>
      </c>
      <c r="JIA711" s="10" t="s">
        <v>223</v>
      </c>
      <c r="JIB711" s="10" t="s">
        <v>223</v>
      </c>
      <c r="JIC711" s="10" t="s">
        <v>223</v>
      </c>
      <c r="JID711" s="10" t="s">
        <v>223</v>
      </c>
      <c r="JIE711" s="10" t="s">
        <v>223</v>
      </c>
      <c r="JIF711" s="10" t="s">
        <v>223</v>
      </c>
      <c r="JIG711" s="10" t="s">
        <v>223</v>
      </c>
      <c r="JIH711" s="10" t="s">
        <v>223</v>
      </c>
      <c r="JII711" s="10" t="s">
        <v>223</v>
      </c>
      <c r="JIJ711" s="10" t="s">
        <v>223</v>
      </c>
      <c r="JIK711" s="10" t="s">
        <v>223</v>
      </c>
      <c r="JIL711" s="10" t="s">
        <v>223</v>
      </c>
      <c r="JIM711" s="10" t="s">
        <v>223</v>
      </c>
      <c r="JIN711" s="10" t="s">
        <v>223</v>
      </c>
      <c r="JIO711" s="10" t="s">
        <v>223</v>
      </c>
      <c r="JIP711" s="10" t="s">
        <v>223</v>
      </c>
      <c r="JIQ711" s="10" t="s">
        <v>223</v>
      </c>
      <c r="JIR711" s="10" t="s">
        <v>223</v>
      </c>
      <c r="JIS711" s="10" t="s">
        <v>223</v>
      </c>
      <c r="JIT711" s="10" t="s">
        <v>223</v>
      </c>
      <c r="JIU711" s="10" t="s">
        <v>223</v>
      </c>
      <c r="JIV711" s="10" t="s">
        <v>223</v>
      </c>
      <c r="JIW711" s="10" t="s">
        <v>223</v>
      </c>
      <c r="JIX711" s="10" t="s">
        <v>223</v>
      </c>
      <c r="JIY711" s="10" t="s">
        <v>223</v>
      </c>
      <c r="JIZ711" s="10" t="s">
        <v>223</v>
      </c>
      <c r="JJA711" s="10" t="s">
        <v>223</v>
      </c>
      <c r="JJB711" s="10" t="s">
        <v>223</v>
      </c>
      <c r="JJC711" s="10" t="s">
        <v>223</v>
      </c>
      <c r="JJD711" s="10" t="s">
        <v>223</v>
      </c>
      <c r="JJE711" s="10" t="s">
        <v>223</v>
      </c>
      <c r="JJF711" s="10" t="s">
        <v>223</v>
      </c>
      <c r="JJG711" s="10" t="s">
        <v>223</v>
      </c>
      <c r="JJH711" s="10" t="s">
        <v>223</v>
      </c>
      <c r="JJI711" s="10" t="s">
        <v>223</v>
      </c>
      <c r="JJJ711" s="10" t="s">
        <v>223</v>
      </c>
      <c r="JJK711" s="10" t="s">
        <v>223</v>
      </c>
      <c r="JJL711" s="10" t="s">
        <v>223</v>
      </c>
      <c r="JJM711" s="10" t="s">
        <v>223</v>
      </c>
      <c r="JJN711" s="10" t="s">
        <v>223</v>
      </c>
      <c r="JJO711" s="10" t="s">
        <v>223</v>
      </c>
      <c r="JJP711" s="10" t="s">
        <v>223</v>
      </c>
      <c r="JJQ711" s="10" t="s">
        <v>223</v>
      </c>
      <c r="JJR711" s="10" t="s">
        <v>223</v>
      </c>
      <c r="JJS711" s="10" t="s">
        <v>223</v>
      </c>
      <c r="JJT711" s="10" t="s">
        <v>223</v>
      </c>
      <c r="JJU711" s="10" t="s">
        <v>223</v>
      </c>
      <c r="JJV711" s="10" t="s">
        <v>223</v>
      </c>
      <c r="JJW711" s="10" t="s">
        <v>223</v>
      </c>
      <c r="JJX711" s="10" t="s">
        <v>223</v>
      </c>
      <c r="JJY711" s="10" t="s">
        <v>223</v>
      </c>
      <c r="JJZ711" s="10" t="s">
        <v>223</v>
      </c>
      <c r="JKA711" s="10" t="s">
        <v>223</v>
      </c>
      <c r="JKB711" s="10" t="s">
        <v>223</v>
      </c>
      <c r="JKC711" s="10" t="s">
        <v>223</v>
      </c>
      <c r="JKD711" s="10" t="s">
        <v>223</v>
      </c>
      <c r="JKE711" s="10" t="s">
        <v>223</v>
      </c>
      <c r="JKF711" s="10" t="s">
        <v>223</v>
      </c>
      <c r="JKG711" s="10" t="s">
        <v>223</v>
      </c>
      <c r="JKH711" s="10" t="s">
        <v>223</v>
      </c>
      <c r="JKI711" s="10" t="s">
        <v>223</v>
      </c>
      <c r="JKJ711" s="10" t="s">
        <v>223</v>
      </c>
      <c r="JKK711" s="10" t="s">
        <v>223</v>
      </c>
      <c r="JKL711" s="10" t="s">
        <v>223</v>
      </c>
      <c r="JKM711" s="10" t="s">
        <v>223</v>
      </c>
      <c r="JKN711" s="10" t="s">
        <v>223</v>
      </c>
      <c r="JKO711" s="10" t="s">
        <v>223</v>
      </c>
      <c r="JKP711" s="10" t="s">
        <v>223</v>
      </c>
      <c r="JKQ711" s="10" t="s">
        <v>223</v>
      </c>
      <c r="JKR711" s="10" t="s">
        <v>223</v>
      </c>
      <c r="JKS711" s="10" t="s">
        <v>223</v>
      </c>
      <c r="JKT711" s="10" t="s">
        <v>223</v>
      </c>
      <c r="JKU711" s="10" t="s">
        <v>223</v>
      </c>
      <c r="JKV711" s="10" t="s">
        <v>223</v>
      </c>
      <c r="JKW711" s="10" t="s">
        <v>223</v>
      </c>
      <c r="JKX711" s="10" t="s">
        <v>223</v>
      </c>
      <c r="JKY711" s="10" t="s">
        <v>223</v>
      </c>
      <c r="JKZ711" s="10" t="s">
        <v>223</v>
      </c>
      <c r="JLA711" s="10" t="s">
        <v>223</v>
      </c>
      <c r="JLB711" s="10" t="s">
        <v>223</v>
      </c>
      <c r="JLC711" s="10" t="s">
        <v>223</v>
      </c>
      <c r="JLD711" s="10" t="s">
        <v>223</v>
      </c>
      <c r="JLE711" s="10" t="s">
        <v>223</v>
      </c>
      <c r="JLF711" s="10" t="s">
        <v>223</v>
      </c>
      <c r="JLG711" s="10" t="s">
        <v>223</v>
      </c>
      <c r="JLH711" s="10" t="s">
        <v>223</v>
      </c>
      <c r="JLI711" s="10" t="s">
        <v>223</v>
      </c>
      <c r="JLJ711" s="10" t="s">
        <v>223</v>
      </c>
      <c r="JLK711" s="10" t="s">
        <v>223</v>
      </c>
      <c r="JLL711" s="10" t="s">
        <v>223</v>
      </c>
      <c r="JLM711" s="10" t="s">
        <v>223</v>
      </c>
      <c r="JLN711" s="10" t="s">
        <v>223</v>
      </c>
      <c r="JLO711" s="10" t="s">
        <v>223</v>
      </c>
      <c r="JLP711" s="10" t="s">
        <v>223</v>
      </c>
      <c r="JLQ711" s="10" t="s">
        <v>223</v>
      </c>
      <c r="JLR711" s="10" t="s">
        <v>223</v>
      </c>
      <c r="JLS711" s="10" t="s">
        <v>223</v>
      </c>
      <c r="JLT711" s="10" t="s">
        <v>223</v>
      </c>
      <c r="JLU711" s="10" t="s">
        <v>223</v>
      </c>
      <c r="JLV711" s="10" t="s">
        <v>223</v>
      </c>
      <c r="JLW711" s="10" t="s">
        <v>223</v>
      </c>
      <c r="JLX711" s="10" t="s">
        <v>223</v>
      </c>
      <c r="JLY711" s="10" t="s">
        <v>223</v>
      </c>
      <c r="JLZ711" s="10" t="s">
        <v>223</v>
      </c>
      <c r="JMA711" s="10" t="s">
        <v>223</v>
      </c>
      <c r="JMB711" s="10" t="s">
        <v>223</v>
      </c>
      <c r="JMC711" s="10" t="s">
        <v>223</v>
      </c>
      <c r="JMD711" s="10" t="s">
        <v>223</v>
      </c>
      <c r="JME711" s="10" t="s">
        <v>223</v>
      </c>
      <c r="JMF711" s="10" t="s">
        <v>223</v>
      </c>
      <c r="JMG711" s="10" t="s">
        <v>223</v>
      </c>
      <c r="JMH711" s="10" t="s">
        <v>223</v>
      </c>
      <c r="JMI711" s="10" t="s">
        <v>223</v>
      </c>
      <c r="JMJ711" s="10" t="s">
        <v>223</v>
      </c>
      <c r="JMK711" s="10" t="s">
        <v>223</v>
      </c>
      <c r="JML711" s="10" t="s">
        <v>223</v>
      </c>
      <c r="JMM711" s="10" t="s">
        <v>223</v>
      </c>
      <c r="JMN711" s="10" t="s">
        <v>223</v>
      </c>
      <c r="JMO711" s="10" t="s">
        <v>223</v>
      </c>
      <c r="JMP711" s="10" t="s">
        <v>223</v>
      </c>
      <c r="JMQ711" s="10" t="s">
        <v>223</v>
      </c>
      <c r="JMR711" s="10" t="s">
        <v>223</v>
      </c>
      <c r="JMS711" s="10" t="s">
        <v>223</v>
      </c>
      <c r="JMT711" s="10" t="s">
        <v>223</v>
      </c>
      <c r="JMU711" s="10" t="s">
        <v>223</v>
      </c>
      <c r="JMV711" s="10" t="s">
        <v>223</v>
      </c>
      <c r="JMW711" s="10" t="s">
        <v>223</v>
      </c>
      <c r="JMX711" s="10" t="s">
        <v>223</v>
      </c>
      <c r="JMY711" s="10" t="s">
        <v>223</v>
      </c>
      <c r="JMZ711" s="10" t="s">
        <v>223</v>
      </c>
      <c r="JNA711" s="10" t="s">
        <v>223</v>
      </c>
      <c r="JNB711" s="10" t="s">
        <v>223</v>
      </c>
      <c r="JNC711" s="10" t="s">
        <v>223</v>
      </c>
      <c r="JND711" s="10" t="s">
        <v>223</v>
      </c>
      <c r="JNE711" s="10" t="s">
        <v>223</v>
      </c>
      <c r="JNF711" s="10" t="s">
        <v>223</v>
      </c>
      <c r="JNG711" s="10" t="s">
        <v>223</v>
      </c>
      <c r="JNH711" s="10" t="s">
        <v>223</v>
      </c>
      <c r="JNI711" s="10" t="s">
        <v>223</v>
      </c>
      <c r="JNJ711" s="10" t="s">
        <v>223</v>
      </c>
      <c r="JNK711" s="10" t="s">
        <v>223</v>
      </c>
      <c r="JNL711" s="10" t="s">
        <v>223</v>
      </c>
      <c r="JNM711" s="10" t="s">
        <v>223</v>
      </c>
      <c r="JNN711" s="10" t="s">
        <v>223</v>
      </c>
      <c r="JNO711" s="10" t="s">
        <v>223</v>
      </c>
      <c r="JNP711" s="10" t="s">
        <v>223</v>
      </c>
      <c r="JNQ711" s="10" t="s">
        <v>223</v>
      </c>
      <c r="JNR711" s="10" t="s">
        <v>223</v>
      </c>
      <c r="JNS711" s="10" t="s">
        <v>223</v>
      </c>
      <c r="JNT711" s="10" t="s">
        <v>223</v>
      </c>
      <c r="JNU711" s="10" t="s">
        <v>223</v>
      </c>
      <c r="JNV711" s="10" t="s">
        <v>223</v>
      </c>
      <c r="JNW711" s="10" t="s">
        <v>223</v>
      </c>
      <c r="JNX711" s="10" t="s">
        <v>223</v>
      </c>
      <c r="JNY711" s="10" t="s">
        <v>223</v>
      </c>
      <c r="JNZ711" s="10" t="s">
        <v>223</v>
      </c>
      <c r="JOA711" s="10" t="s">
        <v>223</v>
      </c>
      <c r="JOB711" s="10" t="s">
        <v>223</v>
      </c>
      <c r="JOC711" s="10" t="s">
        <v>223</v>
      </c>
      <c r="JOD711" s="10" t="s">
        <v>223</v>
      </c>
      <c r="JOE711" s="10" t="s">
        <v>223</v>
      </c>
      <c r="JOF711" s="10" t="s">
        <v>223</v>
      </c>
      <c r="JOG711" s="10" t="s">
        <v>223</v>
      </c>
      <c r="JOH711" s="10" t="s">
        <v>223</v>
      </c>
      <c r="JOI711" s="10" t="s">
        <v>223</v>
      </c>
      <c r="JOJ711" s="10" t="s">
        <v>223</v>
      </c>
      <c r="JOK711" s="10" t="s">
        <v>223</v>
      </c>
      <c r="JOL711" s="10" t="s">
        <v>223</v>
      </c>
      <c r="JOM711" s="10" t="s">
        <v>223</v>
      </c>
      <c r="JON711" s="10" t="s">
        <v>223</v>
      </c>
      <c r="JOO711" s="10" t="s">
        <v>223</v>
      </c>
      <c r="JOP711" s="10" t="s">
        <v>223</v>
      </c>
      <c r="JOQ711" s="10" t="s">
        <v>223</v>
      </c>
      <c r="JOR711" s="10" t="s">
        <v>223</v>
      </c>
      <c r="JOS711" s="10" t="s">
        <v>223</v>
      </c>
      <c r="JOT711" s="10" t="s">
        <v>223</v>
      </c>
      <c r="JOU711" s="10" t="s">
        <v>223</v>
      </c>
      <c r="JOV711" s="10" t="s">
        <v>223</v>
      </c>
      <c r="JOW711" s="10" t="s">
        <v>223</v>
      </c>
      <c r="JOX711" s="10" t="s">
        <v>223</v>
      </c>
      <c r="JOY711" s="10" t="s">
        <v>223</v>
      </c>
      <c r="JOZ711" s="10" t="s">
        <v>223</v>
      </c>
      <c r="JPA711" s="10" t="s">
        <v>223</v>
      </c>
      <c r="JPB711" s="10" t="s">
        <v>223</v>
      </c>
      <c r="JPC711" s="10" t="s">
        <v>223</v>
      </c>
      <c r="JPD711" s="10" t="s">
        <v>223</v>
      </c>
      <c r="JPE711" s="10" t="s">
        <v>223</v>
      </c>
      <c r="JPF711" s="10" t="s">
        <v>223</v>
      </c>
      <c r="JPG711" s="10" t="s">
        <v>223</v>
      </c>
      <c r="JPH711" s="10" t="s">
        <v>223</v>
      </c>
      <c r="JPI711" s="10" t="s">
        <v>223</v>
      </c>
      <c r="JPJ711" s="10" t="s">
        <v>223</v>
      </c>
      <c r="JPK711" s="10" t="s">
        <v>223</v>
      </c>
      <c r="JPL711" s="10" t="s">
        <v>223</v>
      </c>
      <c r="JPM711" s="10" t="s">
        <v>223</v>
      </c>
      <c r="JPN711" s="10" t="s">
        <v>223</v>
      </c>
      <c r="JPO711" s="10" t="s">
        <v>223</v>
      </c>
      <c r="JPP711" s="10" t="s">
        <v>223</v>
      </c>
      <c r="JPQ711" s="10" t="s">
        <v>223</v>
      </c>
      <c r="JPR711" s="10" t="s">
        <v>223</v>
      </c>
      <c r="JPS711" s="10" t="s">
        <v>223</v>
      </c>
      <c r="JPT711" s="10" t="s">
        <v>223</v>
      </c>
      <c r="JPU711" s="10" t="s">
        <v>223</v>
      </c>
      <c r="JPV711" s="10" t="s">
        <v>223</v>
      </c>
      <c r="JPW711" s="10" t="s">
        <v>223</v>
      </c>
      <c r="JPX711" s="10" t="s">
        <v>223</v>
      </c>
      <c r="JPY711" s="10" t="s">
        <v>223</v>
      </c>
      <c r="JPZ711" s="10" t="s">
        <v>223</v>
      </c>
      <c r="JQA711" s="10" t="s">
        <v>223</v>
      </c>
      <c r="JQB711" s="10" t="s">
        <v>223</v>
      </c>
      <c r="JQC711" s="10" t="s">
        <v>223</v>
      </c>
      <c r="JQD711" s="10" t="s">
        <v>223</v>
      </c>
      <c r="JQE711" s="10" t="s">
        <v>223</v>
      </c>
      <c r="JQF711" s="10" t="s">
        <v>223</v>
      </c>
      <c r="JQG711" s="10" t="s">
        <v>223</v>
      </c>
      <c r="JQH711" s="10" t="s">
        <v>223</v>
      </c>
      <c r="JQI711" s="10" t="s">
        <v>223</v>
      </c>
      <c r="JQJ711" s="10" t="s">
        <v>223</v>
      </c>
      <c r="JQK711" s="10" t="s">
        <v>223</v>
      </c>
      <c r="JQL711" s="10" t="s">
        <v>223</v>
      </c>
      <c r="JQM711" s="10" t="s">
        <v>223</v>
      </c>
      <c r="JQN711" s="10" t="s">
        <v>223</v>
      </c>
      <c r="JQO711" s="10" t="s">
        <v>223</v>
      </c>
      <c r="JQP711" s="10" t="s">
        <v>223</v>
      </c>
      <c r="JQQ711" s="10" t="s">
        <v>223</v>
      </c>
      <c r="JQR711" s="10" t="s">
        <v>223</v>
      </c>
      <c r="JQS711" s="10" t="s">
        <v>223</v>
      </c>
      <c r="JQT711" s="10" t="s">
        <v>223</v>
      </c>
      <c r="JQU711" s="10" t="s">
        <v>223</v>
      </c>
      <c r="JQV711" s="10" t="s">
        <v>223</v>
      </c>
      <c r="JQW711" s="10" t="s">
        <v>223</v>
      </c>
      <c r="JQX711" s="10" t="s">
        <v>223</v>
      </c>
      <c r="JQY711" s="10" t="s">
        <v>223</v>
      </c>
      <c r="JQZ711" s="10" t="s">
        <v>223</v>
      </c>
      <c r="JRA711" s="10" t="s">
        <v>223</v>
      </c>
      <c r="JRB711" s="10" t="s">
        <v>223</v>
      </c>
      <c r="JRC711" s="10" t="s">
        <v>223</v>
      </c>
      <c r="JRD711" s="10" t="s">
        <v>223</v>
      </c>
      <c r="JRE711" s="10" t="s">
        <v>223</v>
      </c>
      <c r="JRF711" s="10" t="s">
        <v>223</v>
      </c>
      <c r="JRG711" s="10" t="s">
        <v>223</v>
      </c>
      <c r="JRH711" s="10" t="s">
        <v>223</v>
      </c>
      <c r="JRI711" s="10" t="s">
        <v>223</v>
      </c>
      <c r="JRJ711" s="10" t="s">
        <v>223</v>
      </c>
      <c r="JRK711" s="10" t="s">
        <v>223</v>
      </c>
      <c r="JRL711" s="10" t="s">
        <v>223</v>
      </c>
      <c r="JRM711" s="10" t="s">
        <v>223</v>
      </c>
      <c r="JRN711" s="10" t="s">
        <v>223</v>
      </c>
      <c r="JRO711" s="10" t="s">
        <v>223</v>
      </c>
      <c r="JRP711" s="10" t="s">
        <v>223</v>
      </c>
      <c r="JRQ711" s="10" t="s">
        <v>223</v>
      </c>
      <c r="JRR711" s="10" t="s">
        <v>223</v>
      </c>
      <c r="JRS711" s="10" t="s">
        <v>223</v>
      </c>
      <c r="JRT711" s="10" t="s">
        <v>223</v>
      </c>
      <c r="JRU711" s="10" t="s">
        <v>223</v>
      </c>
      <c r="JRV711" s="10" t="s">
        <v>223</v>
      </c>
      <c r="JRW711" s="10" t="s">
        <v>223</v>
      </c>
      <c r="JRX711" s="10" t="s">
        <v>223</v>
      </c>
      <c r="JRY711" s="10" t="s">
        <v>223</v>
      </c>
      <c r="JRZ711" s="10" t="s">
        <v>223</v>
      </c>
      <c r="JSA711" s="10" t="s">
        <v>223</v>
      </c>
      <c r="JSB711" s="10" t="s">
        <v>223</v>
      </c>
      <c r="JSC711" s="10" t="s">
        <v>223</v>
      </c>
      <c r="JSD711" s="10" t="s">
        <v>223</v>
      </c>
      <c r="JSE711" s="10" t="s">
        <v>223</v>
      </c>
      <c r="JSF711" s="10" t="s">
        <v>223</v>
      </c>
      <c r="JSG711" s="10" t="s">
        <v>223</v>
      </c>
      <c r="JSH711" s="10" t="s">
        <v>223</v>
      </c>
      <c r="JSI711" s="10" t="s">
        <v>223</v>
      </c>
      <c r="JSJ711" s="10" t="s">
        <v>223</v>
      </c>
      <c r="JSK711" s="10" t="s">
        <v>223</v>
      </c>
      <c r="JSL711" s="10" t="s">
        <v>223</v>
      </c>
      <c r="JSM711" s="10" t="s">
        <v>223</v>
      </c>
      <c r="JSN711" s="10" t="s">
        <v>223</v>
      </c>
      <c r="JSO711" s="10" t="s">
        <v>223</v>
      </c>
      <c r="JSP711" s="10" t="s">
        <v>223</v>
      </c>
      <c r="JSQ711" s="10" t="s">
        <v>223</v>
      </c>
      <c r="JSR711" s="10" t="s">
        <v>223</v>
      </c>
      <c r="JSS711" s="10" t="s">
        <v>223</v>
      </c>
      <c r="JST711" s="10" t="s">
        <v>223</v>
      </c>
      <c r="JSU711" s="10" t="s">
        <v>223</v>
      </c>
      <c r="JSV711" s="10" t="s">
        <v>223</v>
      </c>
      <c r="JSW711" s="10" t="s">
        <v>223</v>
      </c>
      <c r="JSX711" s="10" t="s">
        <v>223</v>
      </c>
      <c r="JSY711" s="10" t="s">
        <v>223</v>
      </c>
      <c r="JSZ711" s="10" t="s">
        <v>223</v>
      </c>
      <c r="JTA711" s="10" t="s">
        <v>223</v>
      </c>
      <c r="JTB711" s="10" t="s">
        <v>223</v>
      </c>
      <c r="JTC711" s="10" t="s">
        <v>223</v>
      </c>
      <c r="JTD711" s="10" t="s">
        <v>223</v>
      </c>
      <c r="JTE711" s="10" t="s">
        <v>223</v>
      </c>
      <c r="JTF711" s="10" t="s">
        <v>223</v>
      </c>
      <c r="JTG711" s="10" t="s">
        <v>223</v>
      </c>
      <c r="JTH711" s="10" t="s">
        <v>223</v>
      </c>
      <c r="JTI711" s="10" t="s">
        <v>223</v>
      </c>
      <c r="JTJ711" s="10" t="s">
        <v>223</v>
      </c>
      <c r="JTK711" s="10" t="s">
        <v>223</v>
      </c>
      <c r="JTL711" s="10" t="s">
        <v>223</v>
      </c>
      <c r="JTM711" s="10" t="s">
        <v>223</v>
      </c>
      <c r="JTN711" s="10" t="s">
        <v>223</v>
      </c>
      <c r="JTO711" s="10" t="s">
        <v>223</v>
      </c>
      <c r="JTP711" s="10" t="s">
        <v>223</v>
      </c>
      <c r="JTQ711" s="10" t="s">
        <v>223</v>
      </c>
      <c r="JTR711" s="10" t="s">
        <v>223</v>
      </c>
      <c r="JTS711" s="10" t="s">
        <v>223</v>
      </c>
      <c r="JTT711" s="10" t="s">
        <v>223</v>
      </c>
      <c r="JTU711" s="10" t="s">
        <v>223</v>
      </c>
      <c r="JTV711" s="10" t="s">
        <v>223</v>
      </c>
      <c r="JTW711" s="10" t="s">
        <v>223</v>
      </c>
      <c r="JTX711" s="10" t="s">
        <v>223</v>
      </c>
      <c r="JTY711" s="10" t="s">
        <v>223</v>
      </c>
      <c r="JTZ711" s="10" t="s">
        <v>223</v>
      </c>
      <c r="JUA711" s="10" t="s">
        <v>223</v>
      </c>
      <c r="JUB711" s="10" t="s">
        <v>223</v>
      </c>
      <c r="JUC711" s="10" t="s">
        <v>223</v>
      </c>
      <c r="JUD711" s="10" t="s">
        <v>223</v>
      </c>
      <c r="JUE711" s="10" t="s">
        <v>223</v>
      </c>
      <c r="JUF711" s="10" t="s">
        <v>223</v>
      </c>
      <c r="JUG711" s="10" t="s">
        <v>223</v>
      </c>
      <c r="JUH711" s="10" t="s">
        <v>223</v>
      </c>
      <c r="JUI711" s="10" t="s">
        <v>223</v>
      </c>
      <c r="JUJ711" s="10" t="s">
        <v>223</v>
      </c>
      <c r="JUK711" s="10" t="s">
        <v>223</v>
      </c>
      <c r="JUL711" s="10" t="s">
        <v>223</v>
      </c>
      <c r="JUM711" s="10" t="s">
        <v>223</v>
      </c>
      <c r="JUN711" s="10" t="s">
        <v>223</v>
      </c>
      <c r="JUO711" s="10" t="s">
        <v>223</v>
      </c>
      <c r="JUP711" s="10" t="s">
        <v>223</v>
      </c>
      <c r="JUQ711" s="10" t="s">
        <v>223</v>
      </c>
      <c r="JUR711" s="10" t="s">
        <v>223</v>
      </c>
      <c r="JUS711" s="10" t="s">
        <v>223</v>
      </c>
      <c r="JUT711" s="10" t="s">
        <v>223</v>
      </c>
      <c r="JUU711" s="10" t="s">
        <v>223</v>
      </c>
      <c r="JUV711" s="10" t="s">
        <v>223</v>
      </c>
      <c r="JUW711" s="10" t="s">
        <v>223</v>
      </c>
      <c r="JUX711" s="10" t="s">
        <v>223</v>
      </c>
      <c r="JUY711" s="10" t="s">
        <v>223</v>
      </c>
      <c r="JUZ711" s="10" t="s">
        <v>223</v>
      </c>
      <c r="JVA711" s="10" t="s">
        <v>223</v>
      </c>
      <c r="JVB711" s="10" t="s">
        <v>223</v>
      </c>
      <c r="JVC711" s="10" t="s">
        <v>223</v>
      </c>
      <c r="JVD711" s="10" t="s">
        <v>223</v>
      </c>
      <c r="JVE711" s="10" t="s">
        <v>223</v>
      </c>
      <c r="JVF711" s="10" t="s">
        <v>223</v>
      </c>
      <c r="JVG711" s="10" t="s">
        <v>223</v>
      </c>
      <c r="JVH711" s="10" t="s">
        <v>223</v>
      </c>
      <c r="JVI711" s="10" t="s">
        <v>223</v>
      </c>
      <c r="JVJ711" s="10" t="s">
        <v>223</v>
      </c>
      <c r="JVK711" s="10" t="s">
        <v>223</v>
      </c>
      <c r="JVL711" s="10" t="s">
        <v>223</v>
      </c>
      <c r="JVM711" s="10" t="s">
        <v>223</v>
      </c>
      <c r="JVN711" s="10" t="s">
        <v>223</v>
      </c>
      <c r="JVO711" s="10" t="s">
        <v>223</v>
      </c>
      <c r="JVP711" s="10" t="s">
        <v>223</v>
      </c>
      <c r="JVQ711" s="10" t="s">
        <v>223</v>
      </c>
      <c r="JVR711" s="10" t="s">
        <v>223</v>
      </c>
      <c r="JVS711" s="10" t="s">
        <v>223</v>
      </c>
      <c r="JVT711" s="10" t="s">
        <v>223</v>
      </c>
      <c r="JVU711" s="10" t="s">
        <v>223</v>
      </c>
      <c r="JVV711" s="10" t="s">
        <v>223</v>
      </c>
      <c r="JVW711" s="10" t="s">
        <v>223</v>
      </c>
      <c r="JVX711" s="10" t="s">
        <v>223</v>
      </c>
      <c r="JVY711" s="10" t="s">
        <v>223</v>
      </c>
      <c r="JVZ711" s="10" t="s">
        <v>223</v>
      </c>
      <c r="JWA711" s="10" t="s">
        <v>223</v>
      </c>
      <c r="JWB711" s="10" t="s">
        <v>223</v>
      </c>
      <c r="JWC711" s="10" t="s">
        <v>223</v>
      </c>
      <c r="JWD711" s="10" t="s">
        <v>223</v>
      </c>
      <c r="JWE711" s="10" t="s">
        <v>223</v>
      </c>
      <c r="JWF711" s="10" t="s">
        <v>223</v>
      </c>
      <c r="JWG711" s="10" t="s">
        <v>223</v>
      </c>
      <c r="JWH711" s="10" t="s">
        <v>223</v>
      </c>
      <c r="JWI711" s="10" t="s">
        <v>223</v>
      </c>
      <c r="JWJ711" s="10" t="s">
        <v>223</v>
      </c>
      <c r="JWK711" s="10" t="s">
        <v>223</v>
      </c>
      <c r="JWL711" s="10" t="s">
        <v>223</v>
      </c>
      <c r="JWM711" s="10" t="s">
        <v>223</v>
      </c>
      <c r="JWN711" s="10" t="s">
        <v>223</v>
      </c>
      <c r="JWO711" s="10" t="s">
        <v>223</v>
      </c>
      <c r="JWP711" s="10" t="s">
        <v>223</v>
      </c>
      <c r="JWQ711" s="10" t="s">
        <v>223</v>
      </c>
      <c r="JWR711" s="10" t="s">
        <v>223</v>
      </c>
      <c r="JWS711" s="10" t="s">
        <v>223</v>
      </c>
      <c r="JWT711" s="10" t="s">
        <v>223</v>
      </c>
      <c r="JWU711" s="10" t="s">
        <v>223</v>
      </c>
      <c r="JWV711" s="10" t="s">
        <v>223</v>
      </c>
      <c r="JWW711" s="10" t="s">
        <v>223</v>
      </c>
      <c r="JWX711" s="10" t="s">
        <v>223</v>
      </c>
      <c r="JWY711" s="10" t="s">
        <v>223</v>
      </c>
      <c r="JWZ711" s="10" t="s">
        <v>223</v>
      </c>
      <c r="JXA711" s="10" t="s">
        <v>223</v>
      </c>
      <c r="JXB711" s="10" t="s">
        <v>223</v>
      </c>
      <c r="JXC711" s="10" t="s">
        <v>223</v>
      </c>
      <c r="JXD711" s="10" t="s">
        <v>223</v>
      </c>
      <c r="JXE711" s="10" t="s">
        <v>223</v>
      </c>
      <c r="JXF711" s="10" t="s">
        <v>223</v>
      </c>
      <c r="JXG711" s="10" t="s">
        <v>223</v>
      </c>
      <c r="JXH711" s="10" t="s">
        <v>223</v>
      </c>
      <c r="JXI711" s="10" t="s">
        <v>223</v>
      </c>
      <c r="JXJ711" s="10" t="s">
        <v>223</v>
      </c>
      <c r="JXK711" s="10" t="s">
        <v>223</v>
      </c>
      <c r="JXL711" s="10" t="s">
        <v>223</v>
      </c>
      <c r="JXM711" s="10" t="s">
        <v>223</v>
      </c>
      <c r="JXN711" s="10" t="s">
        <v>223</v>
      </c>
      <c r="JXO711" s="10" t="s">
        <v>223</v>
      </c>
      <c r="JXP711" s="10" t="s">
        <v>223</v>
      </c>
      <c r="JXQ711" s="10" t="s">
        <v>223</v>
      </c>
      <c r="JXR711" s="10" t="s">
        <v>223</v>
      </c>
      <c r="JXS711" s="10" t="s">
        <v>223</v>
      </c>
      <c r="JXT711" s="10" t="s">
        <v>223</v>
      </c>
      <c r="JXU711" s="10" t="s">
        <v>223</v>
      </c>
      <c r="JXV711" s="10" t="s">
        <v>223</v>
      </c>
      <c r="JXW711" s="10" t="s">
        <v>223</v>
      </c>
      <c r="JXX711" s="10" t="s">
        <v>223</v>
      </c>
      <c r="JXY711" s="10" t="s">
        <v>223</v>
      </c>
      <c r="JXZ711" s="10" t="s">
        <v>223</v>
      </c>
      <c r="JYA711" s="10" t="s">
        <v>223</v>
      </c>
      <c r="JYB711" s="10" t="s">
        <v>223</v>
      </c>
      <c r="JYC711" s="10" t="s">
        <v>223</v>
      </c>
      <c r="JYD711" s="10" t="s">
        <v>223</v>
      </c>
      <c r="JYE711" s="10" t="s">
        <v>223</v>
      </c>
      <c r="JYF711" s="10" t="s">
        <v>223</v>
      </c>
      <c r="JYG711" s="10" t="s">
        <v>223</v>
      </c>
      <c r="JYH711" s="10" t="s">
        <v>223</v>
      </c>
      <c r="JYI711" s="10" t="s">
        <v>223</v>
      </c>
      <c r="JYJ711" s="10" t="s">
        <v>223</v>
      </c>
      <c r="JYK711" s="10" t="s">
        <v>223</v>
      </c>
      <c r="JYL711" s="10" t="s">
        <v>223</v>
      </c>
      <c r="JYM711" s="10" t="s">
        <v>223</v>
      </c>
      <c r="JYN711" s="10" t="s">
        <v>223</v>
      </c>
      <c r="JYO711" s="10" t="s">
        <v>223</v>
      </c>
      <c r="JYP711" s="10" t="s">
        <v>223</v>
      </c>
      <c r="JYQ711" s="10" t="s">
        <v>223</v>
      </c>
      <c r="JYR711" s="10" t="s">
        <v>223</v>
      </c>
      <c r="JYS711" s="10" t="s">
        <v>223</v>
      </c>
      <c r="JYT711" s="10" t="s">
        <v>223</v>
      </c>
      <c r="JYU711" s="10" t="s">
        <v>223</v>
      </c>
      <c r="JYV711" s="10" t="s">
        <v>223</v>
      </c>
      <c r="JYW711" s="10" t="s">
        <v>223</v>
      </c>
      <c r="JYX711" s="10" t="s">
        <v>223</v>
      </c>
      <c r="JYY711" s="10" t="s">
        <v>223</v>
      </c>
      <c r="JYZ711" s="10" t="s">
        <v>223</v>
      </c>
      <c r="JZA711" s="10" t="s">
        <v>223</v>
      </c>
      <c r="JZB711" s="10" t="s">
        <v>223</v>
      </c>
      <c r="JZC711" s="10" t="s">
        <v>223</v>
      </c>
      <c r="JZD711" s="10" t="s">
        <v>223</v>
      </c>
      <c r="JZE711" s="10" t="s">
        <v>223</v>
      </c>
      <c r="JZF711" s="10" t="s">
        <v>223</v>
      </c>
      <c r="JZG711" s="10" t="s">
        <v>223</v>
      </c>
      <c r="JZH711" s="10" t="s">
        <v>223</v>
      </c>
      <c r="JZI711" s="10" t="s">
        <v>223</v>
      </c>
      <c r="JZJ711" s="10" t="s">
        <v>223</v>
      </c>
      <c r="JZK711" s="10" t="s">
        <v>223</v>
      </c>
      <c r="JZL711" s="10" t="s">
        <v>223</v>
      </c>
      <c r="JZM711" s="10" t="s">
        <v>223</v>
      </c>
      <c r="JZN711" s="10" t="s">
        <v>223</v>
      </c>
      <c r="JZO711" s="10" t="s">
        <v>223</v>
      </c>
      <c r="JZP711" s="10" t="s">
        <v>223</v>
      </c>
      <c r="JZQ711" s="10" t="s">
        <v>223</v>
      </c>
      <c r="JZR711" s="10" t="s">
        <v>223</v>
      </c>
      <c r="JZS711" s="10" t="s">
        <v>223</v>
      </c>
      <c r="JZT711" s="10" t="s">
        <v>223</v>
      </c>
      <c r="JZU711" s="10" t="s">
        <v>223</v>
      </c>
      <c r="JZV711" s="10" t="s">
        <v>223</v>
      </c>
      <c r="JZW711" s="10" t="s">
        <v>223</v>
      </c>
      <c r="JZX711" s="10" t="s">
        <v>223</v>
      </c>
      <c r="JZY711" s="10" t="s">
        <v>223</v>
      </c>
      <c r="JZZ711" s="10" t="s">
        <v>223</v>
      </c>
      <c r="KAA711" s="10" t="s">
        <v>223</v>
      </c>
      <c r="KAB711" s="10" t="s">
        <v>223</v>
      </c>
      <c r="KAC711" s="10" t="s">
        <v>223</v>
      </c>
      <c r="KAD711" s="10" t="s">
        <v>223</v>
      </c>
      <c r="KAE711" s="10" t="s">
        <v>223</v>
      </c>
      <c r="KAF711" s="10" t="s">
        <v>223</v>
      </c>
      <c r="KAG711" s="10" t="s">
        <v>223</v>
      </c>
      <c r="KAH711" s="10" t="s">
        <v>223</v>
      </c>
      <c r="KAI711" s="10" t="s">
        <v>223</v>
      </c>
      <c r="KAJ711" s="10" t="s">
        <v>223</v>
      </c>
      <c r="KAK711" s="10" t="s">
        <v>223</v>
      </c>
      <c r="KAL711" s="10" t="s">
        <v>223</v>
      </c>
      <c r="KAM711" s="10" t="s">
        <v>223</v>
      </c>
      <c r="KAN711" s="10" t="s">
        <v>223</v>
      </c>
      <c r="KAO711" s="10" t="s">
        <v>223</v>
      </c>
      <c r="KAP711" s="10" t="s">
        <v>223</v>
      </c>
      <c r="KAQ711" s="10" t="s">
        <v>223</v>
      </c>
      <c r="KAR711" s="10" t="s">
        <v>223</v>
      </c>
      <c r="KAS711" s="10" t="s">
        <v>223</v>
      </c>
      <c r="KAT711" s="10" t="s">
        <v>223</v>
      </c>
      <c r="KAU711" s="10" t="s">
        <v>223</v>
      </c>
      <c r="KAV711" s="10" t="s">
        <v>223</v>
      </c>
      <c r="KAW711" s="10" t="s">
        <v>223</v>
      </c>
      <c r="KAX711" s="10" t="s">
        <v>223</v>
      </c>
      <c r="KAY711" s="10" t="s">
        <v>223</v>
      </c>
      <c r="KAZ711" s="10" t="s">
        <v>223</v>
      </c>
      <c r="KBA711" s="10" t="s">
        <v>223</v>
      </c>
      <c r="KBB711" s="10" t="s">
        <v>223</v>
      </c>
      <c r="KBC711" s="10" t="s">
        <v>223</v>
      </c>
      <c r="KBD711" s="10" t="s">
        <v>223</v>
      </c>
      <c r="KBE711" s="10" t="s">
        <v>223</v>
      </c>
      <c r="KBF711" s="10" t="s">
        <v>223</v>
      </c>
      <c r="KBG711" s="10" t="s">
        <v>223</v>
      </c>
      <c r="KBH711" s="10" t="s">
        <v>223</v>
      </c>
      <c r="KBI711" s="10" t="s">
        <v>223</v>
      </c>
      <c r="KBJ711" s="10" t="s">
        <v>223</v>
      </c>
      <c r="KBK711" s="10" t="s">
        <v>223</v>
      </c>
      <c r="KBL711" s="10" t="s">
        <v>223</v>
      </c>
      <c r="KBM711" s="10" t="s">
        <v>223</v>
      </c>
      <c r="KBN711" s="10" t="s">
        <v>223</v>
      </c>
      <c r="KBO711" s="10" t="s">
        <v>223</v>
      </c>
      <c r="KBP711" s="10" t="s">
        <v>223</v>
      </c>
      <c r="KBQ711" s="10" t="s">
        <v>223</v>
      </c>
      <c r="KBR711" s="10" t="s">
        <v>223</v>
      </c>
      <c r="KBS711" s="10" t="s">
        <v>223</v>
      </c>
      <c r="KBT711" s="10" t="s">
        <v>223</v>
      </c>
      <c r="KBU711" s="10" t="s">
        <v>223</v>
      </c>
      <c r="KBV711" s="10" t="s">
        <v>223</v>
      </c>
      <c r="KBW711" s="10" t="s">
        <v>223</v>
      </c>
      <c r="KBX711" s="10" t="s">
        <v>223</v>
      </c>
      <c r="KBY711" s="10" t="s">
        <v>223</v>
      </c>
      <c r="KBZ711" s="10" t="s">
        <v>223</v>
      </c>
      <c r="KCA711" s="10" t="s">
        <v>223</v>
      </c>
      <c r="KCB711" s="10" t="s">
        <v>223</v>
      </c>
      <c r="KCC711" s="10" t="s">
        <v>223</v>
      </c>
      <c r="KCD711" s="10" t="s">
        <v>223</v>
      </c>
      <c r="KCE711" s="10" t="s">
        <v>223</v>
      </c>
      <c r="KCF711" s="10" t="s">
        <v>223</v>
      </c>
      <c r="KCG711" s="10" t="s">
        <v>223</v>
      </c>
      <c r="KCH711" s="10" t="s">
        <v>223</v>
      </c>
      <c r="KCI711" s="10" t="s">
        <v>223</v>
      </c>
      <c r="KCJ711" s="10" t="s">
        <v>223</v>
      </c>
      <c r="KCK711" s="10" t="s">
        <v>223</v>
      </c>
      <c r="KCL711" s="10" t="s">
        <v>223</v>
      </c>
      <c r="KCM711" s="10" t="s">
        <v>223</v>
      </c>
      <c r="KCN711" s="10" t="s">
        <v>223</v>
      </c>
      <c r="KCO711" s="10" t="s">
        <v>223</v>
      </c>
      <c r="KCP711" s="10" t="s">
        <v>223</v>
      </c>
      <c r="KCQ711" s="10" t="s">
        <v>223</v>
      </c>
      <c r="KCR711" s="10" t="s">
        <v>223</v>
      </c>
      <c r="KCS711" s="10" t="s">
        <v>223</v>
      </c>
      <c r="KCT711" s="10" t="s">
        <v>223</v>
      </c>
      <c r="KCU711" s="10" t="s">
        <v>223</v>
      </c>
      <c r="KCV711" s="10" t="s">
        <v>223</v>
      </c>
      <c r="KCW711" s="10" t="s">
        <v>223</v>
      </c>
      <c r="KCX711" s="10" t="s">
        <v>223</v>
      </c>
      <c r="KCY711" s="10" t="s">
        <v>223</v>
      </c>
      <c r="KCZ711" s="10" t="s">
        <v>223</v>
      </c>
      <c r="KDA711" s="10" t="s">
        <v>223</v>
      </c>
      <c r="KDB711" s="10" t="s">
        <v>223</v>
      </c>
      <c r="KDC711" s="10" t="s">
        <v>223</v>
      </c>
      <c r="KDD711" s="10" t="s">
        <v>223</v>
      </c>
      <c r="KDE711" s="10" t="s">
        <v>223</v>
      </c>
      <c r="KDF711" s="10" t="s">
        <v>223</v>
      </c>
      <c r="KDG711" s="10" t="s">
        <v>223</v>
      </c>
      <c r="KDH711" s="10" t="s">
        <v>223</v>
      </c>
      <c r="KDI711" s="10" t="s">
        <v>223</v>
      </c>
      <c r="KDJ711" s="10" t="s">
        <v>223</v>
      </c>
      <c r="KDK711" s="10" t="s">
        <v>223</v>
      </c>
      <c r="KDL711" s="10" t="s">
        <v>223</v>
      </c>
      <c r="KDM711" s="10" t="s">
        <v>223</v>
      </c>
      <c r="KDN711" s="10" t="s">
        <v>223</v>
      </c>
      <c r="KDO711" s="10" t="s">
        <v>223</v>
      </c>
      <c r="KDP711" s="10" t="s">
        <v>223</v>
      </c>
      <c r="KDQ711" s="10" t="s">
        <v>223</v>
      </c>
      <c r="KDR711" s="10" t="s">
        <v>223</v>
      </c>
      <c r="KDS711" s="10" t="s">
        <v>223</v>
      </c>
      <c r="KDT711" s="10" t="s">
        <v>223</v>
      </c>
      <c r="KDU711" s="10" t="s">
        <v>223</v>
      </c>
      <c r="KDV711" s="10" t="s">
        <v>223</v>
      </c>
      <c r="KDW711" s="10" t="s">
        <v>223</v>
      </c>
      <c r="KDX711" s="10" t="s">
        <v>223</v>
      </c>
      <c r="KDY711" s="10" t="s">
        <v>223</v>
      </c>
      <c r="KDZ711" s="10" t="s">
        <v>223</v>
      </c>
      <c r="KEA711" s="10" t="s">
        <v>223</v>
      </c>
      <c r="KEB711" s="10" t="s">
        <v>223</v>
      </c>
      <c r="KEC711" s="10" t="s">
        <v>223</v>
      </c>
      <c r="KED711" s="10" t="s">
        <v>223</v>
      </c>
      <c r="KEE711" s="10" t="s">
        <v>223</v>
      </c>
      <c r="KEF711" s="10" t="s">
        <v>223</v>
      </c>
      <c r="KEG711" s="10" t="s">
        <v>223</v>
      </c>
      <c r="KEH711" s="10" t="s">
        <v>223</v>
      </c>
      <c r="KEI711" s="10" t="s">
        <v>223</v>
      </c>
      <c r="KEJ711" s="10" t="s">
        <v>223</v>
      </c>
      <c r="KEK711" s="10" t="s">
        <v>223</v>
      </c>
      <c r="KEL711" s="10" t="s">
        <v>223</v>
      </c>
      <c r="KEM711" s="10" t="s">
        <v>223</v>
      </c>
      <c r="KEN711" s="10" t="s">
        <v>223</v>
      </c>
      <c r="KEO711" s="10" t="s">
        <v>223</v>
      </c>
      <c r="KEP711" s="10" t="s">
        <v>223</v>
      </c>
      <c r="KEQ711" s="10" t="s">
        <v>223</v>
      </c>
      <c r="KER711" s="10" t="s">
        <v>223</v>
      </c>
      <c r="KES711" s="10" t="s">
        <v>223</v>
      </c>
      <c r="KET711" s="10" t="s">
        <v>223</v>
      </c>
      <c r="KEU711" s="10" t="s">
        <v>223</v>
      </c>
      <c r="KEV711" s="10" t="s">
        <v>223</v>
      </c>
      <c r="KEW711" s="10" t="s">
        <v>223</v>
      </c>
      <c r="KEX711" s="10" t="s">
        <v>223</v>
      </c>
      <c r="KEY711" s="10" t="s">
        <v>223</v>
      </c>
      <c r="KEZ711" s="10" t="s">
        <v>223</v>
      </c>
      <c r="KFA711" s="10" t="s">
        <v>223</v>
      </c>
      <c r="KFB711" s="10" t="s">
        <v>223</v>
      </c>
      <c r="KFC711" s="10" t="s">
        <v>223</v>
      </c>
      <c r="KFD711" s="10" t="s">
        <v>223</v>
      </c>
      <c r="KFE711" s="10" t="s">
        <v>223</v>
      </c>
      <c r="KFF711" s="10" t="s">
        <v>223</v>
      </c>
      <c r="KFG711" s="10" t="s">
        <v>223</v>
      </c>
      <c r="KFH711" s="10" t="s">
        <v>223</v>
      </c>
      <c r="KFI711" s="10" t="s">
        <v>223</v>
      </c>
      <c r="KFJ711" s="10" t="s">
        <v>223</v>
      </c>
      <c r="KFK711" s="10" t="s">
        <v>223</v>
      </c>
      <c r="KFL711" s="10" t="s">
        <v>223</v>
      </c>
      <c r="KFM711" s="10" t="s">
        <v>223</v>
      </c>
      <c r="KFN711" s="10" t="s">
        <v>223</v>
      </c>
      <c r="KFO711" s="10" t="s">
        <v>223</v>
      </c>
      <c r="KFP711" s="10" t="s">
        <v>223</v>
      </c>
      <c r="KFQ711" s="10" t="s">
        <v>223</v>
      </c>
      <c r="KFR711" s="10" t="s">
        <v>223</v>
      </c>
      <c r="KFS711" s="10" t="s">
        <v>223</v>
      </c>
      <c r="KFT711" s="10" t="s">
        <v>223</v>
      </c>
      <c r="KFU711" s="10" t="s">
        <v>223</v>
      </c>
      <c r="KFV711" s="10" t="s">
        <v>223</v>
      </c>
      <c r="KFW711" s="10" t="s">
        <v>223</v>
      </c>
      <c r="KFX711" s="10" t="s">
        <v>223</v>
      </c>
      <c r="KFY711" s="10" t="s">
        <v>223</v>
      </c>
      <c r="KFZ711" s="10" t="s">
        <v>223</v>
      </c>
      <c r="KGA711" s="10" t="s">
        <v>223</v>
      </c>
      <c r="KGB711" s="10" t="s">
        <v>223</v>
      </c>
      <c r="KGC711" s="10" t="s">
        <v>223</v>
      </c>
      <c r="KGD711" s="10" t="s">
        <v>223</v>
      </c>
      <c r="KGE711" s="10" t="s">
        <v>223</v>
      </c>
      <c r="KGF711" s="10" t="s">
        <v>223</v>
      </c>
      <c r="KGG711" s="10" t="s">
        <v>223</v>
      </c>
      <c r="KGH711" s="10" t="s">
        <v>223</v>
      </c>
      <c r="KGI711" s="10" t="s">
        <v>223</v>
      </c>
      <c r="KGJ711" s="10" t="s">
        <v>223</v>
      </c>
      <c r="KGK711" s="10" t="s">
        <v>223</v>
      </c>
      <c r="KGL711" s="10" t="s">
        <v>223</v>
      </c>
      <c r="KGM711" s="10" t="s">
        <v>223</v>
      </c>
      <c r="KGN711" s="10" t="s">
        <v>223</v>
      </c>
      <c r="KGO711" s="10" t="s">
        <v>223</v>
      </c>
      <c r="KGP711" s="10" t="s">
        <v>223</v>
      </c>
      <c r="KGQ711" s="10" t="s">
        <v>223</v>
      </c>
      <c r="KGR711" s="10" t="s">
        <v>223</v>
      </c>
      <c r="KGS711" s="10" t="s">
        <v>223</v>
      </c>
      <c r="KGT711" s="10" t="s">
        <v>223</v>
      </c>
      <c r="KGU711" s="10" t="s">
        <v>223</v>
      </c>
      <c r="KGV711" s="10" t="s">
        <v>223</v>
      </c>
      <c r="KGW711" s="10" t="s">
        <v>223</v>
      </c>
      <c r="KGX711" s="10" t="s">
        <v>223</v>
      </c>
      <c r="KGY711" s="10" t="s">
        <v>223</v>
      </c>
      <c r="KGZ711" s="10" t="s">
        <v>223</v>
      </c>
      <c r="KHA711" s="10" t="s">
        <v>223</v>
      </c>
      <c r="KHB711" s="10" t="s">
        <v>223</v>
      </c>
      <c r="KHC711" s="10" t="s">
        <v>223</v>
      </c>
      <c r="KHD711" s="10" t="s">
        <v>223</v>
      </c>
      <c r="KHE711" s="10" t="s">
        <v>223</v>
      </c>
      <c r="KHF711" s="10" t="s">
        <v>223</v>
      </c>
      <c r="KHG711" s="10" t="s">
        <v>223</v>
      </c>
      <c r="KHH711" s="10" t="s">
        <v>223</v>
      </c>
      <c r="KHI711" s="10" t="s">
        <v>223</v>
      </c>
      <c r="KHJ711" s="10" t="s">
        <v>223</v>
      </c>
      <c r="KHK711" s="10" t="s">
        <v>223</v>
      </c>
      <c r="KHL711" s="10" t="s">
        <v>223</v>
      </c>
      <c r="KHM711" s="10" t="s">
        <v>223</v>
      </c>
      <c r="KHN711" s="10" t="s">
        <v>223</v>
      </c>
      <c r="KHO711" s="10" t="s">
        <v>223</v>
      </c>
      <c r="KHP711" s="10" t="s">
        <v>223</v>
      </c>
      <c r="KHQ711" s="10" t="s">
        <v>223</v>
      </c>
      <c r="KHR711" s="10" t="s">
        <v>223</v>
      </c>
      <c r="KHS711" s="10" t="s">
        <v>223</v>
      </c>
      <c r="KHT711" s="10" t="s">
        <v>223</v>
      </c>
      <c r="KHU711" s="10" t="s">
        <v>223</v>
      </c>
      <c r="KHV711" s="10" t="s">
        <v>223</v>
      </c>
      <c r="KHW711" s="10" t="s">
        <v>223</v>
      </c>
      <c r="KHX711" s="10" t="s">
        <v>223</v>
      </c>
      <c r="KHY711" s="10" t="s">
        <v>223</v>
      </c>
      <c r="KHZ711" s="10" t="s">
        <v>223</v>
      </c>
      <c r="KIA711" s="10" t="s">
        <v>223</v>
      </c>
      <c r="KIB711" s="10" t="s">
        <v>223</v>
      </c>
      <c r="KIC711" s="10" t="s">
        <v>223</v>
      </c>
      <c r="KID711" s="10" t="s">
        <v>223</v>
      </c>
      <c r="KIE711" s="10" t="s">
        <v>223</v>
      </c>
      <c r="KIF711" s="10" t="s">
        <v>223</v>
      </c>
      <c r="KIG711" s="10" t="s">
        <v>223</v>
      </c>
      <c r="KIH711" s="10" t="s">
        <v>223</v>
      </c>
      <c r="KII711" s="10" t="s">
        <v>223</v>
      </c>
      <c r="KIJ711" s="10" t="s">
        <v>223</v>
      </c>
      <c r="KIK711" s="10" t="s">
        <v>223</v>
      </c>
      <c r="KIL711" s="10" t="s">
        <v>223</v>
      </c>
      <c r="KIM711" s="10" t="s">
        <v>223</v>
      </c>
      <c r="KIN711" s="10" t="s">
        <v>223</v>
      </c>
      <c r="KIO711" s="10" t="s">
        <v>223</v>
      </c>
      <c r="KIP711" s="10" t="s">
        <v>223</v>
      </c>
      <c r="KIQ711" s="10" t="s">
        <v>223</v>
      </c>
      <c r="KIR711" s="10" t="s">
        <v>223</v>
      </c>
      <c r="KIS711" s="10" t="s">
        <v>223</v>
      </c>
      <c r="KIT711" s="10" t="s">
        <v>223</v>
      </c>
      <c r="KIU711" s="10" t="s">
        <v>223</v>
      </c>
      <c r="KIV711" s="10" t="s">
        <v>223</v>
      </c>
      <c r="KIW711" s="10" t="s">
        <v>223</v>
      </c>
      <c r="KIX711" s="10" t="s">
        <v>223</v>
      </c>
      <c r="KIY711" s="10" t="s">
        <v>223</v>
      </c>
      <c r="KIZ711" s="10" t="s">
        <v>223</v>
      </c>
      <c r="KJA711" s="10" t="s">
        <v>223</v>
      </c>
      <c r="KJB711" s="10" t="s">
        <v>223</v>
      </c>
      <c r="KJC711" s="10" t="s">
        <v>223</v>
      </c>
      <c r="KJD711" s="10" t="s">
        <v>223</v>
      </c>
      <c r="KJE711" s="10" t="s">
        <v>223</v>
      </c>
      <c r="KJF711" s="10" t="s">
        <v>223</v>
      </c>
      <c r="KJG711" s="10" t="s">
        <v>223</v>
      </c>
      <c r="KJH711" s="10" t="s">
        <v>223</v>
      </c>
      <c r="KJI711" s="10" t="s">
        <v>223</v>
      </c>
      <c r="KJJ711" s="10" t="s">
        <v>223</v>
      </c>
      <c r="KJK711" s="10" t="s">
        <v>223</v>
      </c>
      <c r="KJL711" s="10" t="s">
        <v>223</v>
      </c>
      <c r="KJM711" s="10" t="s">
        <v>223</v>
      </c>
      <c r="KJN711" s="10" t="s">
        <v>223</v>
      </c>
      <c r="KJO711" s="10" t="s">
        <v>223</v>
      </c>
      <c r="KJP711" s="10" t="s">
        <v>223</v>
      </c>
      <c r="KJQ711" s="10" t="s">
        <v>223</v>
      </c>
      <c r="KJR711" s="10" t="s">
        <v>223</v>
      </c>
      <c r="KJS711" s="10" t="s">
        <v>223</v>
      </c>
      <c r="KJT711" s="10" t="s">
        <v>223</v>
      </c>
      <c r="KJU711" s="10" t="s">
        <v>223</v>
      </c>
      <c r="KJV711" s="10" t="s">
        <v>223</v>
      </c>
      <c r="KJW711" s="10" t="s">
        <v>223</v>
      </c>
      <c r="KJX711" s="10" t="s">
        <v>223</v>
      </c>
      <c r="KJY711" s="10" t="s">
        <v>223</v>
      </c>
      <c r="KJZ711" s="10" t="s">
        <v>223</v>
      </c>
      <c r="KKA711" s="10" t="s">
        <v>223</v>
      </c>
      <c r="KKB711" s="10" t="s">
        <v>223</v>
      </c>
      <c r="KKC711" s="10" t="s">
        <v>223</v>
      </c>
      <c r="KKD711" s="10" t="s">
        <v>223</v>
      </c>
      <c r="KKE711" s="10" t="s">
        <v>223</v>
      </c>
      <c r="KKF711" s="10" t="s">
        <v>223</v>
      </c>
      <c r="KKG711" s="10" t="s">
        <v>223</v>
      </c>
      <c r="KKH711" s="10" t="s">
        <v>223</v>
      </c>
      <c r="KKI711" s="10" t="s">
        <v>223</v>
      </c>
      <c r="KKJ711" s="10" t="s">
        <v>223</v>
      </c>
      <c r="KKK711" s="10" t="s">
        <v>223</v>
      </c>
      <c r="KKL711" s="10" t="s">
        <v>223</v>
      </c>
      <c r="KKM711" s="10" t="s">
        <v>223</v>
      </c>
      <c r="KKN711" s="10" t="s">
        <v>223</v>
      </c>
      <c r="KKO711" s="10" t="s">
        <v>223</v>
      </c>
      <c r="KKP711" s="10" t="s">
        <v>223</v>
      </c>
      <c r="KKQ711" s="10" t="s">
        <v>223</v>
      </c>
      <c r="KKR711" s="10" t="s">
        <v>223</v>
      </c>
      <c r="KKS711" s="10" t="s">
        <v>223</v>
      </c>
      <c r="KKT711" s="10" t="s">
        <v>223</v>
      </c>
      <c r="KKU711" s="10" t="s">
        <v>223</v>
      </c>
      <c r="KKV711" s="10" t="s">
        <v>223</v>
      </c>
      <c r="KKW711" s="10" t="s">
        <v>223</v>
      </c>
      <c r="KKX711" s="10" t="s">
        <v>223</v>
      </c>
      <c r="KKY711" s="10" t="s">
        <v>223</v>
      </c>
      <c r="KKZ711" s="10" t="s">
        <v>223</v>
      </c>
      <c r="KLA711" s="10" t="s">
        <v>223</v>
      </c>
      <c r="KLB711" s="10" t="s">
        <v>223</v>
      </c>
      <c r="KLC711" s="10" t="s">
        <v>223</v>
      </c>
      <c r="KLD711" s="10" t="s">
        <v>223</v>
      </c>
      <c r="KLE711" s="10" t="s">
        <v>223</v>
      </c>
      <c r="KLF711" s="10" t="s">
        <v>223</v>
      </c>
      <c r="KLG711" s="10" t="s">
        <v>223</v>
      </c>
      <c r="KLH711" s="10" t="s">
        <v>223</v>
      </c>
      <c r="KLI711" s="10" t="s">
        <v>223</v>
      </c>
      <c r="KLJ711" s="10" t="s">
        <v>223</v>
      </c>
      <c r="KLK711" s="10" t="s">
        <v>223</v>
      </c>
      <c r="KLL711" s="10" t="s">
        <v>223</v>
      </c>
      <c r="KLM711" s="10" t="s">
        <v>223</v>
      </c>
      <c r="KLN711" s="10" t="s">
        <v>223</v>
      </c>
      <c r="KLO711" s="10" t="s">
        <v>223</v>
      </c>
      <c r="KLP711" s="10" t="s">
        <v>223</v>
      </c>
      <c r="KLQ711" s="10" t="s">
        <v>223</v>
      </c>
      <c r="KLR711" s="10" t="s">
        <v>223</v>
      </c>
      <c r="KLS711" s="10" t="s">
        <v>223</v>
      </c>
      <c r="KLT711" s="10" t="s">
        <v>223</v>
      </c>
      <c r="KLU711" s="10" t="s">
        <v>223</v>
      </c>
      <c r="KLV711" s="10" t="s">
        <v>223</v>
      </c>
      <c r="KLW711" s="10" t="s">
        <v>223</v>
      </c>
      <c r="KLX711" s="10" t="s">
        <v>223</v>
      </c>
      <c r="KLY711" s="10" t="s">
        <v>223</v>
      </c>
      <c r="KLZ711" s="10" t="s">
        <v>223</v>
      </c>
      <c r="KMA711" s="10" t="s">
        <v>223</v>
      </c>
      <c r="KMB711" s="10" t="s">
        <v>223</v>
      </c>
      <c r="KMC711" s="10" t="s">
        <v>223</v>
      </c>
      <c r="KMD711" s="10" t="s">
        <v>223</v>
      </c>
      <c r="KME711" s="10" t="s">
        <v>223</v>
      </c>
      <c r="KMF711" s="10" t="s">
        <v>223</v>
      </c>
      <c r="KMG711" s="10" t="s">
        <v>223</v>
      </c>
      <c r="KMH711" s="10" t="s">
        <v>223</v>
      </c>
      <c r="KMI711" s="10" t="s">
        <v>223</v>
      </c>
      <c r="KMJ711" s="10" t="s">
        <v>223</v>
      </c>
      <c r="KMK711" s="10" t="s">
        <v>223</v>
      </c>
      <c r="KML711" s="10" t="s">
        <v>223</v>
      </c>
      <c r="KMM711" s="10" t="s">
        <v>223</v>
      </c>
      <c r="KMN711" s="10" t="s">
        <v>223</v>
      </c>
      <c r="KMO711" s="10" t="s">
        <v>223</v>
      </c>
      <c r="KMP711" s="10" t="s">
        <v>223</v>
      </c>
      <c r="KMQ711" s="10" t="s">
        <v>223</v>
      </c>
      <c r="KMR711" s="10" t="s">
        <v>223</v>
      </c>
      <c r="KMS711" s="10" t="s">
        <v>223</v>
      </c>
      <c r="KMT711" s="10" t="s">
        <v>223</v>
      </c>
      <c r="KMU711" s="10" t="s">
        <v>223</v>
      </c>
      <c r="KMV711" s="10" t="s">
        <v>223</v>
      </c>
      <c r="KMW711" s="10" t="s">
        <v>223</v>
      </c>
      <c r="KMX711" s="10" t="s">
        <v>223</v>
      </c>
      <c r="KMY711" s="10" t="s">
        <v>223</v>
      </c>
      <c r="KMZ711" s="10" t="s">
        <v>223</v>
      </c>
      <c r="KNA711" s="10" t="s">
        <v>223</v>
      </c>
      <c r="KNB711" s="10" t="s">
        <v>223</v>
      </c>
      <c r="KNC711" s="10" t="s">
        <v>223</v>
      </c>
      <c r="KND711" s="10" t="s">
        <v>223</v>
      </c>
      <c r="KNE711" s="10" t="s">
        <v>223</v>
      </c>
      <c r="KNF711" s="10" t="s">
        <v>223</v>
      </c>
      <c r="KNG711" s="10" t="s">
        <v>223</v>
      </c>
      <c r="KNH711" s="10" t="s">
        <v>223</v>
      </c>
      <c r="KNI711" s="10" t="s">
        <v>223</v>
      </c>
      <c r="KNJ711" s="10" t="s">
        <v>223</v>
      </c>
      <c r="KNK711" s="10" t="s">
        <v>223</v>
      </c>
      <c r="KNL711" s="10" t="s">
        <v>223</v>
      </c>
      <c r="KNM711" s="10" t="s">
        <v>223</v>
      </c>
      <c r="KNN711" s="10" t="s">
        <v>223</v>
      </c>
      <c r="KNO711" s="10" t="s">
        <v>223</v>
      </c>
      <c r="KNP711" s="10" t="s">
        <v>223</v>
      </c>
      <c r="KNQ711" s="10" t="s">
        <v>223</v>
      </c>
      <c r="KNR711" s="10" t="s">
        <v>223</v>
      </c>
      <c r="KNS711" s="10" t="s">
        <v>223</v>
      </c>
      <c r="KNT711" s="10" t="s">
        <v>223</v>
      </c>
      <c r="KNU711" s="10" t="s">
        <v>223</v>
      </c>
      <c r="KNV711" s="10" t="s">
        <v>223</v>
      </c>
      <c r="KNW711" s="10" t="s">
        <v>223</v>
      </c>
      <c r="KNX711" s="10" t="s">
        <v>223</v>
      </c>
      <c r="KNY711" s="10" t="s">
        <v>223</v>
      </c>
      <c r="KNZ711" s="10" t="s">
        <v>223</v>
      </c>
      <c r="KOA711" s="10" t="s">
        <v>223</v>
      </c>
      <c r="KOB711" s="10" t="s">
        <v>223</v>
      </c>
      <c r="KOC711" s="10" t="s">
        <v>223</v>
      </c>
      <c r="KOD711" s="10" t="s">
        <v>223</v>
      </c>
      <c r="KOE711" s="10" t="s">
        <v>223</v>
      </c>
      <c r="KOF711" s="10" t="s">
        <v>223</v>
      </c>
      <c r="KOG711" s="10" t="s">
        <v>223</v>
      </c>
      <c r="KOH711" s="10" t="s">
        <v>223</v>
      </c>
      <c r="KOI711" s="10" t="s">
        <v>223</v>
      </c>
      <c r="KOJ711" s="10" t="s">
        <v>223</v>
      </c>
      <c r="KOK711" s="10" t="s">
        <v>223</v>
      </c>
      <c r="KOL711" s="10" t="s">
        <v>223</v>
      </c>
      <c r="KOM711" s="10" t="s">
        <v>223</v>
      </c>
      <c r="KON711" s="10" t="s">
        <v>223</v>
      </c>
      <c r="KOO711" s="10" t="s">
        <v>223</v>
      </c>
      <c r="KOP711" s="10" t="s">
        <v>223</v>
      </c>
      <c r="KOQ711" s="10" t="s">
        <v>223</v>
      </c>
      <c r="KOR711" s="10" t="s">
        <v>223</v>
      </c>
      <c r="KOS711" s="10" t="s">
        <v>223</v>
      </c>
      <c r="KOT711" s="10" t="s">
        <v>223</v>
      </c>
      <c r="KOU711" s="10" t="s">
        <v>223</v>
      </c>
      <c r="KOV711" s="10" t="s">
        <v>223</v>
      </c>
      <c r="KOW711" s="10" t="s">
        <v>223</v>
      </c>
      <c r="KOX711" s="10" t="s">
        <v>223</v>
      </c>
      <c r="KOY711" s="10" t="s">
        <v>223</v>
      </c>
      <c r="KOZ711" s="10" t="s">
        <v>223</v>
      </c>
      <c r="KPA711" s="10" t="s">
        <v>223</v>
      </c>
      <c r="KPB711" s="10" t="s">
        <v>223</v>
      </c>
      <c r="KPC711" s="10" t="s">
        <v>223</v>
      </c>
      <c r="KPD711" s="10" t="s">
        <v>223</v>
      </c>
      <c r="KPE711" s="10" t="s">
        <v>223</v>
      </c>
      <c r="KPF711" s="10" t="s">
        <v>223</v>
      </c>
      <c r="KPG711" s="10" t="s">
        <v>223</v>
      </c>
      <c r="KPH711" s="10" t="s">
        <v>223</v>
      </c>
      <c r="KPI711" s="10" t="s">
        <v>223</v>
      </c>
      <c r="KPJ711" s="10" t="s">
        <v>223</v>
      </c>
      <c r="KPK711" s="10" t="s">
        <v>223</v>
      </c>
      <c r="KPL711" s="10" t="s">
        <v>223</v>
      </c>
      <c r="KPM711" s="10" t="s">
        <v>223</v>
      </c>
      <c r="KPN711" s="10" t="s">
        <v>223</v>
      </c>
      <c r="KPO711" s="10" t="s">
        <v>223</v>
      </c>
      <c r="KPP711" s="10" t="s">
        <v>223</v>
      </c>
      <c r="KPQ711" s="10" t="s">
        <v>223</v>
      </c>
      <c r="KPR711" s="10" t="s">
        <v>223</v>
      </c>
      <c r="KPS711" s="10" t="s">
        <v>223</v>
      </c>
      <c r="KPT711" s="10" t="s">
        <v>223</v>
      </c>
      <c r="KPU711" s="10" t="s">
        <v>223</v>
      </c>
      <c r="KPV711" s="10" t="s">
        <v>223</v>
      </c>
      <c r="KPW711" s="10" t="s">
        <v>223</v>
      </c>
      <c r="KPX711" s="10" t="s">
        <v>223</v>
      </c>
      <c r="KPY711" s="10" t="s">
        <v>223</v>
      </c>
      <c r="KPZ711" s="10" t="s">
        <v>223</v>
      </c>
      <c r="KQA711" s="10" t="s">
        <v>223</v>
      </c>
      <c r="KQB711" s="10" t="s">
        <v>223</v>
      </c>
      <c r="KQC711" s="10" t="s">
        <v>223</v>
      </c>
      <c r="KQD711" s="10" t="s">
        <v>223</v>
      </c>
      <c r="KQE711" s="10" t="s">
        <v>223</v>
      </c>
      <c r="KQF711" s="10" t="s">
        <v>223</v>
      </c>
      <c r="KQG711" s="10" t="s">
        <v>223</v>
      </c>
      <c r="KQH711" s="10" t="s">
        <v>223</v>
      </c>
      <c r="KQI711" s="10" t="s">
        <v>223</v>
      </c>
      <c r="KQJ711" s="10" t="s">
        <v>223</v>
      </c>
      <c r="KQK711" s="10" t="s">
        <v>223</v>
      </c>
      <c r="KQL711" s="10" t="s">
        <v>223</v>
      </c>
      <c r="KQM711" s="10" t="s">
        <v>223</v>
      </c>
      <c r="KQN711" s="10" t="s">
        <v>223</v>
      </c>
      <c r="KQO711" s="10" t="s">
        <v>223</v>
      </c>
      <c r="KQP711" s="10" t="s">
        <v>223</v>
      </c>
      <c r="KQQ711" s="10" t="s">
        <v>223</v>
      </c>
      <c r="KQR711" s="10" t="s">
        <v>223</v>
      </c>
      <c r="KQS711" s="10" t="s">
        <v>223</v>
      </c>
      <c r="KQT711" s="10" t="s">
        <v>223</v>
      </c>
      <c r="KQU711" s="10" t="s">
        <v>223</v>
      </c>
      <c r="KQV711" s="10" t="s">
        <v>223</v>
      </c>
      <c r="KQW711" s="10" t="s">
        <v>223</v>
      </c>
      <c r="KQX711" s="10" t="s">
        <v>223</v>
      </c>
      <c r="KQY711" s="10" t="s">
        <v>223</v>
      </c>
      <c r="KQZ711" s="10" t="s">
        <v>223</v>
      </c>
      <c r="KRA711" s="10" t="s">
        <v>223</v>
      </c>
      <c r="KRB711" s="10" t="s">
        <v>223</v>
      </c>
      <c r="KRC711" s="10" t="s">
        <v>223</v>
      </c>
      <c r="KRD711" s="10" t="s">
        <v>223</v>
      </c>
      <c r="KRE711" s="10" t="s">
        <v>223</v>
      </c>
      <c r="KRF711" s="10" t="s">
        <v>223</v>
      </c>
      <c r="KRG711" s="10" t="s">
        <v>223</v>
      </c>
      <c r="KRH711" s="10" t="s">
        <v>223</v>
      </c>
      <c r="KRI711" s="10" t="s">
        <v>223</v>
      </c>
      <c r="KRJ711" s="10" t="s">
        <v>223</v>
      </c>
      <c r="KRK711" s="10" t="s">
        <v>223</v>
      </c>
      <c r="KRL711" s="10" t="s">
        <v>223</v>
      </c>
      <c r="KRM711" s="10" t="s">
        <v>223</v>
      </c>
      <c r="KRN711" s="10" t="s">
        <v>223</v>
      </c>
      <c r="KRO711" s="10" t="s">
        <v>223</v>
      </c>
      <c r="KRP711" s="10" t="s">
        <v>223</v>
      </c>
      <c r="KRQ711" s="10" t="s">
        <v>223</v>
      </c>
      <c r="KRR711" s="10" t="s">
        <v>223</v>
      </c>
      <c r="KRS711" s="10" t="s">
        <v>223</v>
      </c>
      <c r="KRT711" s="10" t="s">
        <v>223</v>
      </c>
      <c r="KRU711" s="10" t="s">
        <v>223</v>
      </c>
      <c r="KRV711" s="10" t="s">
        <v>223</v>
      </c>
      <c r="KRW711" s="10" t="s">
        <v>223</v>
      </c>
      <c r="KRX711" s="10" t="s">
        <v>223</v>
      </c>
      <c r="KRY711" s="10" t="s">
        <v>223</v>
      </c>
      <c r="KRZ711" s="10" t="s">
        <v>223</v>
      </c>
      <c r="KSA711" s="10" t="s">
        <v>223</v>
      </c>
      <c r="KSB711" s="10" t="s">
        <v>223</v>
      </c>
      <c r="KSC711" s="10" t="s">
        <v>223</v>
      </c>
      <c r="KSD711" s="10" t="s">
        <v>223</v>
      </c>
      <c r="KSE711" s="10" t="s">
        <v>223</v>
      </c>
      <c r="KSF711" s="10" t="s">
        <v>223</v>
      </c>
      <c r="KSG711" s="10" t="s">
        <v>223</v>
      </c>
      <c r="KSH711" s="10" t="s">
        <v>223</v>
      </c>
      <c r="KSI711" s="10" t="s">
        <v>223</v>
      </c>
      <c r="KSJ711" s="10" t="s">
        <v>223</v>
      </c>
      <c r="KSK711" s="10" t="s">
        <v>223</v>
      </c>
      <c r="KSL711" s="10" t="s">
        <v>223</v>
      </c>
      <c r="KSM711" s="10" t="s">
        <v>223</v>
      </c>
      <c r="KSN711" s="10" t="s">
        <v>223</v>
      </c>
      <c r="KSO711" s="10" t="s">
        <v>223</v>
      </c>
      <c r="KSP711" s="10" t="s">
        <v>223</v>
      </c>
      <c r="KSQ711" s="10" t="s">
        <v>223</v>
      </c>
      <c r="KSR711" s="10" t="s">
        <v>223</v>
      </c>
      <c r="KSS711" s="10" t="s">
        <v>223</v>
      </c>
      <c r="KST711" s="10" t="s">
        <v>223</v>
      </c>
      <c r="KSU711" s="10" t="s">
        <v>223</v>
      </c>
      <c r="KSV711" s="10" t="s">
        <v>223</v>
      </c>
      <c r="KSW711" s="10" t="s">
        <v>223</v>
      </c>
      <c r="KSX711" s="10" t="s">
        <v>223</v>
      </c>
      <c r="KSY711" s="10" t="s">
        <v>223</v>
      </c>
      <c r="KSZ711" s="10" t="s">
        <v>223</v>
      </c>
      <c r="KTA711" s="10" t="s">
        <v>223</v>
      </c>
      <c r="KTB711" s="10" t="s">
        <v>223</v>
      </c>
      <c r="KTC711" s="10" t="s">
        <v>223</v>
      </c>
      <c r="KTD711" s="10" t="s">
        <v>223</v>
      </c>
      <c r="KTE711" s="10" t="s">
        <v>223</v>
      </c>
      <c r="KTF711" s="10" t="s">
        <v>223</v>
      </c>
      <c r="KTG711" s="10" t="s">
        <v>223</v>
      </c>
      <c r="KTH711" s="10" t="s">
        <v>223</v>
      </c>
      <c r="KTI711" s="10" t="s">
        <v>223</v>
      </c>
      <c r="KTJ711" s="10" t="s">
        <v>223</v>
      </c>
      <c r="KTK711" s="10" t="s">
        <v>223</v>
      </c>
      <c r="KTL711" s="10" t="s">
        <v>223</v>
      </c>
      <c r="KTM711" s="10" t="s">
        <v>223</v>
      </c>
      <c r="KTN711" s="10" t="s">
        <v>223</v>
      </c>
      <c r="KTO711" s="10" t="s">
        <v>223</v>
      </c>
      <c r="KTP711" s="10" t="s">
        <v>223</v>
      </c>
      <c r="KTQ711" s="10" t="s">
        <v>223</v>
      </c>
      <c r="KTR711" s="10" t="s">
        <v>223</v>
      </c>
      <c r="KTS711" s="10" t="s">
        <v>223</v>
      </c>
      <c r="KTT711" s="10" t="s">
        <v>223</v>
      </c>
      <c r="KTU711" s="10" t="s">
        <v>223</v>
      </c>
      <c r="KTV711" s="10" t="s">
        <v>223</v>
      </c>
      <c r="KTW711" s="10" t="s">
        <v>223</v>
      </c>
      <c r="KTX711" s="10" t="s">
        <v>223</v>
      </c>
      <c r="KTY711" s="10" t="s">
        <v>223</v>
      </c>
      <c r="KTZ711" s="10" t="s">
        <v>223</v>
      </c>
      <c r="KUA711" s="10" t="s">
        <v>223</v>
      </c>
      <c r="KUB711" s="10" t="s">
        <v>223</v>
      </c>
      <c r="KUC711" s="10" t="s">
        <v>223</v>
      </c>
      <c r="KUD711" s="10" t="s">
        <v>223</v>
      </c>
      <c r="KUE711" s="10" t="s">
        <v>223</v>
      </c>
      <c r="KUF711" s="10" t="s">
        <v>223</v>
      </c>
      <c r="KUG711" s="10" t="s">
        <v>223</v>
      </c>
      <c r="KUH711" s="10" t="s">
        <v>223</v>
      </c>
      <c r="KUI711" s="10" t="s">
        <v>223</v>
      </c>
      <c r="KUJ711" s="10" t="s">
        <v>223</v>
      </c>
      <c r="KUK711" s="10" t="s">
        <v>223</v>
      </c>
      <c r="KUL711" s="10" t="s">
        <v>223</v>
      </c>
      <c r="KUM711" s="10" t="s">
        <v>223</v>
      </c>
      <c r="KUN711" s="10" t="s">
        <v>223</v>
      </c>
      <c r="KUO711" s="10" t="s">
        <v>223</v>
      </c>
      <c r="KUP711" s="10" t="s">
        <v>223</v>
      </c>
      <c r="KUQ711" s="10" t="s">
        <v>223</v>
      </c>
      <c r="KUR711" s="10" t="s">
        <v>223</v>
      </c>
      <c r="KUS711" s="10" t="s">
        <v>223</v>
      </c>
      <c r="KUT711" s="10" t="s">
        <v>223</v>
      </c>
      <c r="KUU711" s="10" t="s">
        <v>223</v>
      </c>
      <c r="KUV711" s="10" t="s">
        <v>223</v>
      </c>
      <c r="KUW711" s="10" t="s">
        <v>223</v>
      </c>
      <c r="KUX711" s="10" t="s">
        <v>223</v>
      </c>
      <c r="KUY711" s="10" t="s">
        <v>223</v>
      </c>
      <c r="KUZ711" s="10" t="s">
        <v>223</v>
      </c>
      <c r="KVA711" s="10" t="s">
        <v>223</v>
      </c>
      <c r="KVB711" s="10" t="s">
        <v>223</v>
      </c>
      <c r="KVC711" s="10" t="s">
        <v>223</v>
      </c>
      <c r="KVD711" s="10" t="s">
        <v>223</v>
      </c>
      <c r="KVE711" s="10" t="s">
        <v>223</v>
      </c>
      <c r="KVF711" s="10" t="s">
        <v>223</v>
      </c>
      <c r="KVG711" s="10" t="s">
        <v>223</v>
      </c>
      <c r="KVH711" s="10" t="s">
        <v>223</v>
      </c>
      <c r="KVI711" s="10" t="s">
        <v>223</v>
      </c>
      <c r="KVJ711" s="10" t="s">
        <v>223</v>
      </c>
      <c r="KVK711" s="10" t="s">
        <v>223</v>
      </c>
      <c r="KVL711" s="10" t="s">
        <v>223</v>
      </c>
      <c r="KVM711" s="10" t="s">
        <v>223</v>
      </c>
      <c r="KVN711" s="10" t="s">
        <v>223</v>
      </c>
      <c r="KVO711" s="10" t="s">
        <v>223</v>
      </c>
      <c r="KVP711" s="10" t="s">
        <v>223</v>
      </c>
      <c r="KVQ711" s="10" t="s">
        <v>223</v>
      </c>
      <c r="KVR711" s="10" t="s">
        <v>223</v>
      </c>
      <c r="KVS711" s="10" t="s">
        <v>223</v>
      </c>
      <c r="KVT711" s="10" t="s">
        <v>223</v>
      </c>
      <c r="KVU711" s="10" t="s">
        <v>223</v>
      </c>
      <c r="KVV711" s="10" t="s">
        <v>223</v>
      </c>
      <c r="KVW711" s="10" t="s">
        <v>223</v>
      </c>
      <c r="KVX711" s="10" t="s">
        <v>223</v>
      </c>
      <c r="KVY711" s="10" t="s">
        <v>223</v>
      </c>
      <c r="KVZ711" s="10" t="s">
        <v>223</v>
      </c>
      <c r="KWA711" s="10" t="s">
        <v>223</v>
      </c>
      <c r="KWB711" s="10" t="s">
        <v>223</v>
      </c>
      <c r="KWC711" s="10" t="s">
        <v>223</v>
      </c>
      <c r="KWD711" s="10" t="s">
        <v>223</v>
      </c>
      <c r="KWE711" s="10" t="s">
        <v>223</v>
      </c>
      <c r="KWF711" s="10" t="s">
        <v>223</v>
      </c>
      <c r="KWG711" s="10" t="s">
        <v>223</v>
      </c>
      <c r="KWH711" s="10" t="s">
        <v>223</v>
      </c>
      <c r="KWI711" s="10" t="s">
        <v>223</v>
      </c>
      <c r="KWJ711" s="10" t="s">
        <v>223</v>
      </c>
      <c r="KWK711" s="10" t="s">
        <v>223</v>
      </c>
      <c r="KWL711" s="10" t="s">
        <v>223</v>
      </c>
      <c r="KWM711" s="10" t="s">
        <v>223</v>
      </c>
      <c r="KWN711" s="10" t="s">
        <v>223</v>
      </c>
      <c r="KWO711" s="10" t="s">
        <v>223</v>
      </c>
      <c r="KWP711" s="10" t="s">
        <v>223</v>
      </c>
      <c r="KWQ711" s="10" t="s">
        <v>223</v>
      </c>
      <c r="KWR711" s="10" t="s">
        <v>223</v>
      </c>
      <c r="KWS711" s="10" t="s">
        <v>223</v>
      </c>
      <c r="KWT711" s="10" t="s">
        <v>223</v>
      </c>
      <c r="KWU711" s="10" t="s">
        <v>223</v>
      </c>
      <c r="KWV711" s="10" t="s">
        <v>223</v>
      </c>
      <c r="KWW711" s="10" t="s">
        <v>223</v>
      </c>
      <c r="KWX711" s="10" t="s">
        <v>223</v>
      </c>
      <c r="KWY711" s="10" t="s">
        <v>223</v>
      </c>
      <c r="KWZ711" s="10" t="s">
        <v>223</v>
      </c>
      <c r="KXA711" s="10" t="s">
        <v>223</v>
      </c>
      <c r="KXB711" s="10" t="s">
        <v>223</v>
      </c>
      <c r="KXC711" s="10" t="s">
        <v>223</v>
      </c>
      <c r="KXD711" s="10" t="s">
        <v>223</v>
      </c>
      <c r="KXE711" s="10" t="s">
        <v>223</v>
      </c>
      <c r="KXF711" s="10" t="s">
        <v>223</v>
      </c>
      <c r="KXG711" s="10" t="s">
        <v>223</v>
      </c>
      <c r="KXH711" s="10" t="s">
        <v>223</v>
      </c>
      <c r="KXI711" s="10" t="s">
        <v>223</v>
      </c>
      <c r="KXJ711" s="10" t="s">
        <v>223</v>
      </c>
      <c r="KXK711" s="10" t="s">
        <v>223</v>
      </c>
      <c r="KXL711" s="10" t="s">
        <v>223</v>
      </c>
      <c r="KXM711" s="10" t="s">
        <v>223</v>
      </c>
      <c r="KXN711" s="10" t="s">
        <v>223</v>
      </c>
      <c r="KXO711" s="10" t="s">
        <v>223</v>
      </c>
      <c r="KXP711" s="10" t="s">
        <v>223</v>
      </c>
      <c r="KXQ711" s="10" t="s">
        <v>223</v>
      </c>
      <c r="KXR711" s="10" t="s">
        <v>223</v>
      </c>
      <c r="KXS711" s="10" t="s">
        <v>223</v>
      </c>
      <c r="KXT711" s="10" t="s">
        <v>223</v>
      </c>
      <c r="KXU711" s="10" t="s">
        <v>223</v>
      </c>
      <c r="KXV711" s="10" t="s">
        <v>223</v>
      </c>
      <c r="KXW711" s="10" t="s">
        <v>223</v>
      </c>
      <c r="KXX711" s="10" t="s">
        <v>223</v>
      </c>
      <c r="KXY711" s="10" t="s">
        <v>223</v>
      </c>
      <c r="KXZ711" s="10" t="s">
        <v>223</v>
      </c>
      <c r="KYA711" s="10" t="s">
        <v>223</v>
      </c>
      <c r="KYB711" s="10" t="s">
        <v>223</v>
      </c>
      <c r="KYC711" s="10" t="s">
        <v>223</v>
      </c>
      <c r="KYD711" s="10" t="s">
        <v>223</v>
      </c>
      <c r="KYE711" s="10" t="s">
        <v>223</v>
      </c>
      <c r="KYF711" s="10" t="s">
        <v>223</v>
      </c>
      <c r="KYG711" s="10" t="s">
        <v>223</v>
      </c>
      <c r="KYH711" s="10" t="s">
        <v>223</v>
      </c>
      <c r="KYI711" s="10" t="s">
        <v>223</v>
      </c>
      <c r="KYJ711" s="10" t="s">
        <v>223</v>
      </c>
      <c r="KYK711" s="10" t="s">
        <v>223</v>
      </c>
      <c r="KYL711" s="10" t="s">
        <v>223</v>
      </c>
      <c r="KYM711" s="10" t="s">
        <v>223</v>
      </c>
      <c r="KYN711" s="10" t="s">
        <v>223</v>
      </c>
      <c r="KYO711" s="10" t="s">
        <v>223</v>
      </c>
      <c r="KYP711" s="10" t="s">
        <v>223</v>
      </c>
      <c r="KYQ711" s="10" t="s">
        <v>223</v>
      </c>
      <c r="KYR711" s="10" t="s">
        <v>223</v>
      </c>
      <c r="KYS711" s="10" t="s">
        <v>223</v>
      </c>
      <c r="KYT711" s="10" t="s">
        <v>223</v>
      </c>
      <c r="KYU711" s="10" t="s">
        <v>223</v>
      </c>
      <c r="KYV711" s="10" t="s">
        <v>223</v>
      </c>
      <c r="KYW711" s="10" t="s">
        <v>223</v>
      </c>
      <c r="KYX711" s="10" t="s">
        <v>223</v>
      </c>
      <c r="KYY711" s="10" t="s">
        <v>223</v>
      </c>
      <c r="KYZ711" s="10" t="s">
        <v>223</v>
      </c>
      <c r="KZA711" s="10" t="s">
        <v>223</v>
      </c>
      <c r="KZB711" s="10" t="s">
        <v>223</v>
      </c>
      <c r="KZC711" s="10" t="s">
        <v>223</v>
      </c>
      <c r="KZD711" s="10" t="s">
        <v>223</v>
      </c>
      <c r="KZE711" s="10" t="s">
        <v>223</v>
      </c>
      <c r="KZF711" s="10" t="s">
        <v>223</v>
      </c>
      <c r="KZG711" s="10" t="s">
        <v>223</v>
      </c>
      <c r="KZH711" s="10" t="s">
        <v>223</v>
      </c>
      <c r="KZI711" s="10" t="s">
        <v>223</v>
      </c>
      <c r="KZJ711" s="10" t="s">
        <v>223</v>
      </c>
      <c r="KZK711" s="10" t="s">
        <v>223</v>
      </c>
      <c r="KZL711" s="10" t="s">
        <v>223</v>
      </c>
      <c r="KZM711" s="10" t="s">
        <v>223</v>
      </c>
      <c r="KZN711" s="10" t="s">
        <v>223</v>
      </c>
      <c r="KZO711" s="10" t="s">
        <v>223</v>
      </c>
      <c r="KZP711" s="10" t="s">
        <v>223</v>
      </c>
      <c r="KZQ711" s="10" t="s">
        <v>223</v>
      </c>
      <c r="KZR711" s="10" t="s">
        <v>223</v>
      </c>
      <c r="KZS711" s="10" t="s">
        <v>223</v>
      </c>
      <c r="KZT711" s="10" t="s">
        <v>223</v>
      </c>
      <c r="KZU711" s="10" t="s">
        <v>223</v>
      </c>
      <c r="KZV711" s="10" t="s">
        <v>223</v>
      </c>
      <c r="KZW711" s="10" t="s">
        <v>223</v>
      </c>
      <c r="KZX711" s="10" t="s">
        <v>223</v>
      </c>
      <c r="KZY711" s="10" t="s">
        <v>223</v>
      </c>
      <c r="KZZ711" s="10" t="s">
        <v>223</v>
      </c>
      <c r="LAA711" s="10" t="s">
        <v>223</v>
      </c>
      <c r="LAB711" s="10" t="s">
        <v>223</v>
      </c>
      <c r="LAC711" s="10" t="s">
        <v>223</v>
      </c>
      <c r="LAD711" s="10" t="s">
        <v>223</v>
      </c>
      <c r="LAE711" s="10" t="s">
        <v>223</v>
      </c>
      <c r="LAF711" s="10" t="s">
        <v>223</v>
      </c>
      <c r="LAG711" s="10" t="s">
        <v>223</v>
      </c>
      <c r="LAH711" s="10" t="s">
        <v>223</v>
      </c>
      <c r="LAI711" s="10" t="s">
        <v>223</v>
      </c>
      <c r="LAJ711" s="10" t="s">
        <v>223</v>
      </c>
      <c r="LAK711" s="10" t="s">
        <v>223</v>
      </c>
      <c r="LAL711" s="10" t="s">
        <v>223</v>
      </c>
      <c r="LAM711" s="10" t="s">
        <v>223</v>
      </c>
      <c r="LAN711" s="10" t="s">
        <v>223</v>
      </c>
      <c r="LAO711" s="10" t="s">
        <v>223</v>
      </c>
      <c r="LAP711" s="10" t="s">
        <v>223</v>
      </c>
      <c r="LAQ711" s="10" t="s">
        <v>223</v>
      </c>
      <c r="LAR711" s="10" t="s">
        <v>223</v>
      </c>
      <c r="LAS711" s="10" t="s">
        <v>223</v>
      </c>
      <c r="LAT711" s="10" t="s">
        <v>223</v>
      </c>
      <c r="LAU711" s="10" t="s">
        <v>223</v>
      </c>
      <c r="LAV711" s="10" t="s">
        <v>223</v>
      </c>
      <c r="LAW711" s="10" t="s">
        <v>223</v>
      </c>
      <c r="LAX711" s="10" t="s">
        <v>223</v>
      </c>
      <c r="LAY711" s="10" t="s">
        <v>223</v>
      </c>
      <c r="LAZ711" s="10" t="s">
        <v>223</v>
      </c>
      <c r="LBA711" s="10" t="s">
        <v>223</v>
      </c>
      <c r="LBB711" s="10" t="s">
        <v>223</v>
      </c>
      <c r="LBC711" s="10" t="s">
        <v>223</v>
      </c>
      <c r="LBD711" s="10" t="s">
        <v>223</v>
      </c>
      <c r="LBE711" s="10" t="s">
        <v>223</v>
      </c>
      <c r="LBF711" s="10" t="s">
        <v>223</v>
      </c>
      <c r="LBG711" s="10" t="s">
        <v>223</v>
      </c>
      <c r="LBH711" s="10" t="s">
        <v>223</v>
      </c>
      <c r="LBI711" s="10" t="s">
        <v>223</v>
      </c>
      <c r="LBJ711" s="10" t="s">
        <v>223</v>
      </c>
      <c r="LBK711" s="10" t="s">
        <v>223</v>
      </c>
      <c r="LBL711" s="10" t="s">
        <v>223</v>
      </c>
      <c r="LBM711" s="10" t="s">
        <v>223</v>
      </c>
      <c r="LBN711" s="10" t="s">
        <v>223</v>
      </c>
      <c r="LBO711" s="10" t="s">
        <v>223</v>
      </c>
      <c r="LBP711" s="10" t="s">
        <v>223</v>
      </c>
      <c r="LBQ711" s="10" t="s">
        <v>223</v>
      </c>
      <c r="LBR711" s="10" t="s">
        <v>223</v>
      </c>
      <c r="LBS711" s="10" t="s">
        <v>223</v>
      </c>
      <c r="LBT711" s="10" t="s">
        <v>223</v>
      </c>
      <c r="LBU711" s="10" t="s">
        <v>223</v>
      </c>
      <c r="LBV711" s="10" t="s">
        <v>223</v>
      </c>
      <c r="LBW711" s="10" t="s">
        <v>223</v>
      </c>
      <c r="LBX711" s="10" t="s">
        <v>223</v>
      </c>
      <c r="LBY711" s="10" t="s">
        <v>223</v>
      </c>
      <c r="LBZ711" s="10" t="s">
        <v>223</v>
      </c>
      <c r="LCA711" s="10" t="s">
        <v>223</v>
      </c>
      <c r="LCB711" s="10" t="s">
        <v>223</v>
      </c>
      <c r="LCC711" s="10" t="s">
        <v>223</v>
      </c>
      <c r="LCD711" s="10" t="s">
        <v>223</v>
      </c>
      <c r="LCE711" s="10" t="s">
        <v>223</v>
      </c>
      <c r="LCF711" s="10" t="s">
        <v>223</v>
      </c>
      <c r="LCG711" s="10" t="s">
        <v>223</v>
      </c>
      <c r="LCH711" s="10" t="s">
        <v>223</v>
      </c>
      <c r="LCI711" s="10" t="s">
        <v>223</v>
      </c>
      <c r="LCJ711" s="10" t="s">
        <v>223</v>
      </c>
      <c r="LCK711" s="10" t="s">
        <v>223</v>
      </c>
      <c r="LCL711" s="10" t="s">
        <v>223</v>
      </c>
      <c r="LCM711" s="10" t="s">
        <v>223</v>
      </c>
      <c r="LCN711" s="10" t="s">
        <v>223</v>
      </c>
      <c r="LCO711" s="10" t="s">
        <v>223</v>
      </c>
      <c r="LCP711" s="10" t="s">
        <v>223</v>
      </c>
      <c r="LCQ711" s="10" t="s">
        <v>223</v>
      </c>
      <c r="LCR711" s="10" t="s">
        <v>223</v>
      </c>
      <c r="LCS711" s="10" t="s">
        <v>223</v>
      </c>
      <c r="LCT711" s="10" t="s">
        <v>223</v>
      </c>
      <c r="LCU711" s="10" t="s">
        <v>223</v>
      </c>
      <c r="LCV711" s="10" t="s">
        <v>223</v>
      </c>
      <c r="LCW711" s="10" t="s">
        <v>223</v>
      </c>
      <c r="LCX711" s="10" t="s">
        <v>223</v>
      </c>
      <c r="LCY711" s="10" t="s">
        <v>223</v>
      </c>
      <c r="LCZ711" s="10" t="s">
        <v>223</v>
      </c>
      <c r="LDA711" s="10" t="s">
        <v>223</v>
      </c>
      <c r="LDB711" s="10" t="s">
        <v>223</v>
      </c>
      <c r="LDC711" s="10" t="s">
        <v>223</v>
      </c>
      <c r="LDD711" s="10" t="s">
        <v>223</v>
      </c>
      <c r="LDE711" s="10" t="s">
        <v>223</v>
      </c>
      <c r="LDF711" s="10" t="s">
        <v>223</v>
      </c>
      <c r="LDG711" s="10" t="s">
        <v>223</v>
      </c>
      <c r="LDH711" s="10" t="s">
        <v>223</v>
      </c>
      <c r="LDI711" s="10" t="s">
        <v>223</v>
      </c>
      <c r="LDJ711" s="10" t="s">
        <v>223</v>
      </c>
      <c r="LDK711" s="10" t="s">
        <v>223</v>
      </c>
      <c r="LDL711" s="10" t="s">
        <v>223</v>
      </c>
      <c r="LDM711" s="10" t="s">
        <v>223</v>
      </c>
      <c r="LDN711" s="10" t="s">
        <v>223</v>
      </c>
      <c r="LDO711" s="10" t="s">
        <v>223</v>
      </c>
      <c r="LDP711" s="10" t="s">
        <v>223</v>
      </c>
      <c r="LDQ711" s="10" t="s">
        <v>223</v>
      </c>
      <c r="LDR711" s="10" t="s">
        <v>223</v>
      </c>
      <c r="LDS711" s="10" t="s">
        <v>223</v>
      </c>
      <c r="LDT711" s="10" t="s">
        <v>223</v>
      </c>
      <c r="LDU711" s="10" t="s">
        <v>223</v>
      </c>
      <c r="LDV711" s="10" t="s">
        <v>223</v>
      </c>
      <c r="LDW711" s="10" t="s">
        <v>223</v>
      </c>
      <c r="LDX711" s="10" t="s">
        <v>223</v>
      </c>
      <c r="LDY711" s="10" t="s">
        <v>223</v>
      </c>
      <c r="LDZ711" s="10" t="s">
        <v>223</v>
      </c>
      <c r="LEA711" s="10" t="s">
        <v>223</v>
      </c>
      <c r="LEB711" s="10" t="s">
        <v>223</v>
      </c>
      <c r="LEC711" s="10" t="s">
        <v>223</v>
      </c>
      <c r="LED711" s="10" t="s">
        <v>223</v>
      </c>
      <c r="LEE711" s="10" t="s">
        <v>223</v>
      </c>
      <c r="LEF711" s="10" t="s">
        <v>223</v>
      </c>
      <c r="LEG711" s="10" t="s">
        <v>223</v>
      </c>
      <c r="LEH711" s="10" t="s">
        <v>223</v>
      </c>
      <c r="LEI711" s="10" t="s">
        <v>223</v>
      </c>
      <c r="LEJ711" s="10" t="s">
        <v>223</v>
      </c>
      <c r="LEK711" s="10" t="s">
        <v>223</v>
      </c>
      <c r="LEL711" s="10" t="s">
        <v>223</v>
      </c>
      <c r="LEM711" s="10" t="s">
        <v>223</v>
      </c>
      <c r="LEN711" s="10" t="s">
        <v>223</v>
      </c>
      <c r="LEO711" s="10" t="s">
        <v>223</v>
      </c>
      <c r="LEP711" s="10" t="s">
        <v>223</v>
      </c>
      <c r="LEQ711" s="10" t="s">
        <v>223</v>
      </c>
      <c r="LER711" s="10" t="s">
        <v>223</v>
      </c>
      <c r="LES711" s="10" t="s">
        <v>223</v>
      </c>
      <c r="LET711" s="10" t="s">
        <v>223</v>
      </c>
      <c r="LEU711" s="10" t="s">
        <v>223</v>
      </c>
      <c r="LEV711" s="10" t="s">
        <v>223</v>
      </c>
      <c r="LEW711" s="10" t="s">
        <v>223</v>
      </c>
      <c r="LEX711" s="10" t="s">
        <v>223</v>
      </c>
      <c r="LEY711" s="10" t="s">
        <v>223</v>
      </c>
      <c r="LEZ711" s="10" t="s">
        <v>223</v>
      </c>
      <c r="LFA711" s="10" t="s">
        <v>223</v>
      </c>
      <c r="LFB711" s="10" t="s">
        <v>223</v>
      </c>
      <c r="LFC711" s="10" t="s">
        <v>223</v>
      </c>
      <c r="LFD711" s="10" t="s">
        <v>223</v>
      </c>
      <c r="LFE711" s="10" t="s">
        <v>223</v>
      </c>
      <c r="LFF711" s="10" t="s">
        <v>223</v>
      </c>
      <c r="LFG711" s="10" t="s">
        <v>223</v>
      </c>
      <c r="LFH711" s="10" t="s">
        <v>223</v>
      </c>
      <c r="LFI711" s="10" t="s">
        <v>223</v>
      </c>
      <c r="LFJ711" s="10" t="s">
        <v>223</v>
      </c>
      <c r="LFK711" s="10" t="s">
        <v>223</v>
      </c>
      <c r="LFL711" s="10" t="s">
        <v>223</v>
      </c>
      <c r="LFM711" s="10" t="s">
        <v>223</v>
      </c>
      <c r="LFN711" s="10" t="s">
        <v>223</v>
      </c>
      <c r="LFO711" s="10" t="s">
        <v>223</v>
      </c>
      <c r="LFP711" s="10" t="s">
        <v>223</v>
      </c>
      <c r="LFQ711" s="10" t="s">
        <v>223</v>
      </c>
      <c r="LFR711" s="10" t="s">
        <v>223</v>
      </c>
      <c r="LFS711" s="10" t="s">
        <v>223</v>
      </c>
      <c r="LFT711" s="10" t="s">
        <v>223</v>
      </c>
      <c r="LFU711" s="10" t="s">
        <v>223</v>
      </c>
      <c r="LFV711" s="10" t="s">
        <v>223</v>
      </c>
      <c r="LFW711" s="10" t="s">
        <v>223</v>
      </c>
      <c r="LFX711" s="10" t="s">
        <v>223</v>
      </c>
      <c r="LFY711" s="10" t="s">
        <v>223</v>
      </c>
      <c r="LFZ711" s="10" t="s">
        <v>223</v>
      </c>
      <c r="LGA711" s="10" t="s">
        <v>223</v>
      </c>
      <c r="LGB711" s="10" t="s">
        <v>223</v>
      </c>
      <c r="LGC711" s="10" t="s">
        <v>223</v>
      </c>
      <c r="LGD711" s="10" t="s">
        <v>223</v>
      </c>
      <c r="LGE711" s="10" t="s">
        <v>223</v>
      </c>
      <c r="LGF711" s="10" t="s">
        <v>223</v>
      </c>
      <c r="LGG711" s="10" t="s">
        <v>223</v>
      </c>
      <c r="LGH711" s="10" t="s">
        <v>223</v>
      </c>
      <c r="LGI711" s="10" t="s">
        <v>223</v>
      </c>
      <c r="LGJ711" s="10" t="s">
        <v>223</v>
      </c>
      <c r="LGK711" s="10" t="s">
        <v>223</v>
      </c>
      <c r="LGL711" s="10" t="s">
        <v>223</v>
      </c>
      <c r="LGM711" s="10" t="s">
        <v>223</v>
      </c>
      <c r="LGN711" s="10" t="s">
        <v>223</v>
      </c>
      <c r="LGO711" s="10" t="s">
        <v>223</v>
      </c>
      <c r="LGP711" s="10" t="s">
        <v>223</v>
      </c>
      <c r="LGQ711" s="10" t="s">
        <v>223</v>
      </c>
      <c r="LGR711" s="10" t="s">
        <v>223</v>
      </c>
      <c r="LGS711" s="10" t="s">
        <v>223</v>
      </c>
      <c r="LGT711" s="10" t="s">
        <v>223</v>
      </c>
      <c r="LGU711" s="10" t="s">
        <v>223</v>
      </c>
      <c r="LGV711" s="10" t="s">
        <v>223</v>
      </c>
      <c r="LGW711" s="10" t="s">
        <v>223</v>
      </c>
      <c r="LGX711" s="10" t="s">
        <v>223</v>
      </c>
      <c r="LGY711" s="10" t="s">
        <v>223</v>
      </c>
      <c r="LGZ711" s="10" t="s">
        <v>223</v>
      </c>
      <c r="LHA711" s="10" t="s">
        <v>223</v>
      </c>
      <c r="LHB711" s="10" t="s">
        <v>223</v>
      </c>
      <c r="LHC711" s="10" t="s">
        <v>223</v>
      </c>
      <c r="LHD711" s="10" t="s">
        <v>223</v>
      </c>
      <c r="LHE711" s="10" t="s">
        <v>223</v>
      </c>
      <c r="LHF711" s="10" t="s">
        <v>223</v>
      </c>
      <c r="LHG711" s="10" t="s">
        <v>223</v>
      </c>
      <c r="LHH711" s="10" t="s">
        <v>223</v>
      </c>
      <c r="LHI711" s="10" t="s">
        <v>223</v>
      </c>
      <c r="LHJ711" s="10" t="s">
        <v>223</v>
      </c>
      <c r="LHK711" s="10" t="s">
        <v>223</v>
      </c>
      <c r="LHL711" s="10" t="s">
        <v>223</v>
      </c>
      <c r="LHM711" s="10" t="s">
        <v>223</v>
      </c>
      <c r="LHN711" s="10" t="s">
        <v>223</v>
      </c>
      <c r="LHO711" s="10" t="s">
        <v>223</v>
      </c>
      <c r="LHP711" s="10" t="s">
        <v>223</v>
      </c>
      <c r="LHQ711" s="10" t="s">
        <v>223</v>
      </c>
      <c r="LHR711" s="10" t="s">
        <v>223</v>
      </c>
      <c r="LHS711" s="10" t="s">
        <v>223</v>
      </c>
      <c r="LHT711" s="10" t="s">
        <v>223</v>
      </c>
      <c r="LHU711" s="10" t="s">
        <v>223</v>
      </c>
      <c r="LHV711" s="10" t="s">
        <v>223</v>
      </c>
      <c r="LHW711" s="10" t="s">
        <v>223</v>
      </c>
      <c r="LHX711" s="10" t="s">
        <v>223</v>
      </c>
      <c r="LHY711" s="10" t="s">
        <v>223</v>
      </c>
      <c r="LHZ711" s="10" t="s">
        <v>223</v>
      </c>
      <c r="LIA711" s="10" t="s">
        <v>223</v>
      </c>
      <c r="LIB711" s="10" t="s">
        <v>223</v>
      </c>
      <c r="LIC711" s="10" t="s">
        <v>223</v>
      </c>
      <c r="LID711" s="10" t="s">
        <v>223</v>
      </c>
      <c r="LIE711" s="10" t="s">
        <v>223</v>
      </c>
      <c r="LIF711" s="10" t="s">
        <v>223</v>
      </c>
      <c r="LIG711" s="10" t="s">
        <v>223</v>
      </c>
      <c r="LIH711" s="10" t="s">
        <v>223</v>
      </c>
      <c r="LII711" s="10" t="s">
        <v>223</v>
      </c>
      <c r="LIJ711" s="10" t="s">
        <v>223</v>
      </c>
      <c r="LIK711" s="10" t="s">
        <v>223</v>
      </c>
      <c r="LIL711" s="10" t="s">
        <v>223</v>
      </c>
      <c r="LIM711" s="10" t="s">
        <v>223</v>
      </c>
      <c r="LIN711" s="10" t="s">
        <v>223</v>
      </c>
      <c r="LIO711" s="10" t="s">
        <v>223</v>
      </c>
      <c r="LIP711" s="10" t="s">
        <v>223</v>
      </c>
      <c r="LIQ711" s="10" t="s">
        <v>223</v>
      </c>
      <c r="LIR711" s="10" t="s">
        <v>223</v>
      </c>
      <c r="LIS711" s="10" t="s">
        <v>223</v>
      </c>
      <c r="LIT711" s="10" t="s">
        <v>223</v>
      </c>
      <c r="LIU711" s="10" t="s">
        <v>223</v>
      </c>
      <c r="LIV711" s="10" t="s">
        <v>223</v>
      </c>
      <c r="LIW711" s="10" t="s">
        <v>223</v>
      </c>
      <c r="LIX711" s="10" t="s">
        <v>223</v>
      </c>
      <c r="LIY711" s="10" t="s">
        <v>223</v>
      </c>
      <c r="LIZ711" s="10" t="s">
        <v>223</v>
      </c>
      <c r="LJA711" s="10" t="s">
        <v>223</v>
      </c>
      <c r="LJB711" s="10" t="s">
        <v>223</v>
      </c>
      <c r="LJC711" s="10" t="s">
        <v>223</v>
      </c>
      <c r="LJD711" s="10" t="s">
        <v>223</v>
      </c>
      <c r="LJE711" s="10" t="s">
        <v>223</v>
      </c>
      <c r="LJF711" s="10" t="s">
        <v>223</v>
      </c>
      <c r="LJG711" s="10" t="s">
        <v>223</v>
      </c>
      <c r="LJH711" s="10" t="s">
        <v>223</v>
      </c>
      <c r="LJI711" s="10" t="s">
        <v>223</v>
      </c>
      <c r="LJJ711" s="10" t="s">
        <v>223</v>
      </c>
      <c r="LJK711" s="10" t="s">
        <v>223</v>
      </c>
      <c r="LJL711" s="10" t="s">
        <v>223</v>
      </c>
      <c r="LJM711" s="10" t="s">
        <v>223</v>
      </c>
      <c r="LJN711" s="10" t="s">
        <v>223</v>
      </c>
      <c r="LJO711" s="10" t="s">
        <v>223</v>
      </c>
      <c r="LJP711" s="10" t="s">
        <v>223</v>
      </c>
      <c r="LJQ711" s="10" t="s">
        <v>223</v>
      </c>
      <c r="LJR711" s="10" t="s">
        <v>223</v>
      </c>
      <c r="LJS711" s="10" t="s">
        <v>223</v>
      </c>
      <c r="LJT711" s="10" t="s">
        <v>223</v>
      </c>
      <c r="LJU711" s="10" t="s">
        <v>223</v>
      </c>
      <c r="LJV711" s="10" t="s">
        <v>223</v>
      </c>
      <c r="LJW711" s="10" t="s">
        <v>223</v>
      </c>
      <c r="LJX711" s="10" t="s">
        <v>223</v>
      </c>
      <c r="LJY711" s="10" t="s">
        <v>223</v>
      </c>
      <c r="LJZ711" s="10" t="s">
        <v>223</v>
      </c>
      <c r="LKA711" s="10" t="s">
        <v>223</v>
      </c>
      <c r="LKB711" s="10" t="s">
        <v>223</v>
      </c>
      <c r="LKC711" s="10" t="s">
        <v>223</v>
      </c>
      <c r="LKD711" s="10" t="s">
        <v>223</v>
      </c>
      <c r="LKE711" s="10" t="s">
        <v>223</v>
      </c>
      <c r="LKF711" s="10" t="s">
        <v>223</v>
      </c>
      <c r="LKG711" s="10" t="s">
        <v>223</v>
      </c>
      <c r="LKH711" s="10" t="s">
        <v>223</v>
      </c>
      <c r="LKI711" s="10" t="s">
        <v>223</v>
      </c>
      <c r="LKJ711" s="10" t="s">
        <v>223</v>
      </c>
      <c r="LKK711" s="10" t="s">
        <v>223</v>
      </c>
      <c r="LKL711" s="10" t="s">
        <v>223</v>
      </c>
      <c r="LKM711" s="10" t="s">
        <v>223</v>
      </c>
      <c r="LKN711" s="10" t="s">
        <v>223</v>
      </c>
      <c r="LKO711" s="10" t="s">
        <v>223</v>
      </c>
      <c r="LKP711" s="10" t="s">
        <v>223</v>
      </c>
      <c r="LKQ711" s="10" t="s">
        <v>223</v>
      </c>
      <c r="LKR711" s="10" t="s">
        <v>223</v>
      </c>
      <c r="LKS711" s="10" t="s">
        <v>223</v>
      </c>
      <c r="LKT711" s="10" t="s">
        <v>223</v>
      </c>
      <c r="LKU711" s="10" t="s">
        <v>223</v>
      </c>
      <c r="LKV711" s="10" t="s">
        <v>223</v>
      </c>
      <c r="LKW711" s="10" t="s">
        <v>223</v>
      </c>
      <c r="LKX711" s="10" t="s">
        <v>223</v>
      </c>
      <c r="LKY711" s="10" t="s">
        <v>223</v>
      </c>
      <c r="LKZ711" s="10" t="s">
        <v>223</v>
      </c>
      <c r="LLA711" s="10" t="s">
        <v>223</v>
      </c>
      <c r="LLB711" s="10" t="s">
        <v>223</v>
      </c>
      <c r="LLC711" s="10" t="s">
        <v>223</v>
      </c>
      <c r="LLD711" s="10" t="s">
        <v>223</v>
      </c>
      <c r="LLE711" s="10" t="s">
        <v>223</v>
      </c>
      <c r="LLF711" s="10" t="s">
        <v>223</v>
      </c>
      <c r="LLG711" s="10" t="s">
        <v>223</v>
      </c>
      <c r="LLH711" s="10" t="s">
        <v>223</v>
      </c>
      <c r="LLI711" s="10" t="s">
        <v>223</v>
      </c>
      <c r="LLJ711" s="10" t="s">
        <v>223</v>
      </c>
      <c r="LLK711" s="10" t="s">
        <v>223</v>
      </c>
      <c r="LLL711" s="10" t="s">
        <v>223</v>
      </c>
      <c r="LLM711" s="10" t="s">
        <v>223</v>
      </c>
      <c r="LLN711" s="10" t="s">
        <v>223</v>
      </c>
      <c r="LLO711" s="10" t="s">
        <v>223</v>
      </c>
      <c r="LLP711" s="10" t="s">
        <v>223</v>
      </c>
      <c r="LLQ711" s="10" t="s">
        <v>223</v>
      </c>
      <c r="LLR711" s="10" t="s">
        <v>223</v>
      </c>
      <c r="LLS711" s="10" t="s">
        <v>223</v>
      </c>
      <c r="LLT711" s="10" t="s">
        <v>223</v>
      </c>
      <c r="LLU711" s="10" t="s">
        <v>223</v>
      </c>
      <c r="LLV711" s="10" t="s">
        <v>223</v>
      </c>
      <c r="LLW711" s="10" t="s">
        <v>223</v>
      </c>
      <c r="LLX711" s="10" t="s">
        <v>223</v>
      </c>
      <c r="LLY711" s="10" t="s">
        <v>223</v>
      </c>
      <c r="LLZ711" s="10" t="s">
        <v>223</v>
      </c>
      <c r="LMA711" s="10" t="s">
        <v>223</v>
      </c>
      <c r="LMB711" s="10" t="s">
        <v>223</v>
      </c>
      <c r="LMC711" s="10" t="s">
        <v>223</v>
      </c>
      <c r="LMD711" s="10" t="s">
        <v>223</v>
      </c>
      <c r="LME711" s="10" t="s">
        <v>223</v>
      </c>
      <c r="LMF711" s="10" t="s">
        <v>223</v>
      </c>
      <c r="LMG711" s="10" t="s">
        <v>223</v>
      </c>
      <c r="LMH711" s="10" t="s">
        <v>223</v>
      </c>
      <c r="LMI711" s="10" t="s">
        <v>223</v>
      </c>
      <c r="LMJ711" s="10" t="s">
        <v>223</v>
      </c>
      <c r="LMK711" s="10" t="s">
        <v>223</v>
      </c>
      <c r="LML711" s="10" t="s">
        <v>223</v>
      </c>
      <c r="LMM711" s="10" t="s">
        <v>223</v>
      </c>
      <c r="LMN711" s="10" t="s">
        <v>223</v>
      </c>
      <c r="LMO711" s="10" t="s">
        <v>223</v>
      </c>
      <c r="LMP711" s="10" t="s">
        <v>223</v>
      </c>
      <c r="LMQ711" s="10" t="s">
        <v>223</v>
      </c>
      <c r="LMR711" s="10" t="s">
        <v>223</v>
      </c>
      <c r="LMS711" s="10" t="s">
        <v>223</v>
      </c>
      <c r="LMT711" s="10" t="s">
        <v>223</v>
      </c>
      <c r="LMU711" s="10" t="s">
        <v>223</v>
      </c>
      <c r="LMV711" s="10" t="s">
        <v>223</v>
      </c>
      <c r="LMW711" s="10" t="s">
        <v>223</v>
      </c>
      <c r="LMX711" s="10" t="s">
        <v>223</v>
      </c>
      <c r="LMY711" s="10" t="s">
        <v>223</v>
      </c>
      <c r="LMZ711" s="10" t="s">
        <v>223</v>
      </c>
      <c r="LNA711" s="10" t="s">
        <v>223</v>
      </c>
      <c r="LNB711" s="10" t="s">
        <v>223</v>
      </c>
      <c r="LNC711" s="10" t="s">
        <v>223</v>
      </c>
      <c r="LND711" s="10" t="s">
        <v>223</v>
      </c>
      <c r="LNE711" s="10" t="s">
        <v>223</v>
      </c>
      <c r="LNF711" s="10" t="s">
        <v>223</v>
      </c>
      <c r="LNG711" s="10" t="s">
        <v>223</v>
      </c>
      <c r="LNH711" s="10" t="s">
        <v>223</v>
      </c>
      <c r="LNI711" s="10" t="s">
        <v>223</v>
      </c>
      <c r="LNJ711" s="10" t="s">
        <v>223</v>
      </c>
      <c r="LNK711" s="10" t="s">
        <v>223</v>
      </c>
      <c r="LNL711" s="10" t="s">
        <v>223</v>
      </c>
      <c r="LNM711" s="10" t="s">
        <v>223</v>
      </c>
      <c r="LNN711" s="10" t="s">
        <v>223</v>
      </c>
      <c r="LNO711" s="10" t="s">
        <v>223</v>
      </c>
      <c r="LNP711" s="10" t="s">
        <v>223</v>
      </c>
      <c r="LNQ711" s="10" t="s">
        <v>223</v>
      </c>
      <c r="LNR711" s="10" t="s">
        <v>223</v>
      </c>
      <c r="LNS711" s="10" t="s">
        <v>223</v>
      </c>
      <c r="LNT711" s="10" t="s">
        <v>223</v>
      </c>
      <c r="LNU711" s="10" t="s">
        <v>223</v>
      </c>
      <c r="LNV711" s="10" t="s">
        <v>223</v>
      </c>
      <c r="LNW711" s="10" t="s">
        <v>223</v>
      </c>
      <c r="LNX711" s="10" t="s">
        <v>223</v>
      </c>
      <c r="LNY711" s="10" t="s">
        <v>223</v>
      </c>
      <c r="LNZ711" s="10" t="s">
        <v>223</v>
      </c>
      <c r="LOA711" s="10" t="s">
        <v>223</v>
      </c>
      <c r="LOB711" s="10" t="s">
        <v>223</v>
      </c>
      <c r="LOC711" s="10" t="s">
        <v>223</v>
      </c>
      <c r="LOD711" s="10" t="s">
        <v>223</v>
      </c>
      <c r="LOE711" s="10" t="s">
        <v>223</v>
      </c>
      <c r="LOF711" s="10" t="s">
        <v>223</v>
      </c>
      <c r="LOG711" s="10" t="s">
        <v>223</v>
      </c>
      <c r="LOH711" s="10" t="s">
        <v>223</v>
      </c>
      <c r="LOI711" s="10" t="s">
        <v>223</v>
      </c>
      <c r="LOJ711" s="10" t="s">
        <v>223</v>
      </c>
      <c r="LOK711" s="10" t="s">
        <v>223</v>
      </c>
      <c r="LOL711" s="10" t="s">
        <v>223</v>
      </c>
      <c r="LOM711" s="10" t="s">
        <v>223</v>
      </c>
      <c r="LON711" s="10" t="s">
        <v>223</v>
      </c>
      <c r="LOO711" s="10" t="s">
        <v>223</v>
      </c>
      <c r="LOP711" s="10" t="s">
        <v>223</v>
      </c>
      <c r="LOQ711" s="10" t="s">
        <v>223</v>
      </c>
      <c r="LOR711" s="10" t="s">
        <v>223</v>
      </c>
      <c r="LOS711" s="10" t="s">
        <v>223</v>
      </c>
      <c r="LOT711" s="10" t="s">
        <v>223</v>
      </c>
      <c r="LOU711" s="10" t="s">
        <v>223</v>
      </c>
      <c r="LOV711" s="10" t="s">
        <v>223</v>
      </c>
      <c r="LOW711" s="10" t="s">
        <v>223</v>
      </c>
      <c r="LOX711" s="10" t="s">
        <v>223</v>
      </c>
      <c r="LOY711" s="10" t="s">
        <v>223</v>
      </c>
      <c r="LOZ711" s="10" t="s">
        <v>223</v>
      </c>
      <c r="LPA711" s="10" t="s">
        <v>223</v>
      </c>
      <c r="LPB711" s="10" t="s">
        <v>223</v>
      </c>
      <c r="LPC711" s="10" t="s">
        <v>223</v>
      </c>
      <c r="LPD711" s="10" t="s">
        <v>223</v>
      </c>
      <c r="LPE711" s="10" t="s">
        <v>223</v>
      </c>
      <c r="LPF711" s="10" t="s">
        <v>223</v>
      </c>
      <c r="LPG711" s="10" t="s">
        <v>223</v>
      </c>
      <c r="LPH711" s="10" t="s">
        <v>223</v>
      </c>
      <c r="LPI711" s="10" t="s">
        <v>223</v>
      </c>
      <c r="LPJ711" s="10" t="s">
        <v>223</v>
      </c>
      <c r="LPK711" s="10" t="s">
        <v>223</v>
      </c>
      <c r="LPL711" s="10" t="s">
        <v>223</v>
      </c>
      <c r="LPM711" s="10" t="s">
        <v>223</v>
      </c>
      <c r="LPN711" s="10" t="s">
        <v>223</v>
      </c>
      <c r="LPO711" s="10" t="s">
        <v>223</v>
      </c>
      <c r="LPP711" s="10" t="s">
        <v>223</v>
      </c>
      <c r="LPQ711" s="10" t="s">
        <v>223</v>
      </c>
      <c r="LPR711" s="10" t="s">
        <v>223</v>
      </c>
      <c r="LPS711" s="10" t="s">
        <v>223</v>
      </c>
      <c r="LPT711" s="10" t="s">
        <v>223</v>
      </c>
      <c r="LPU711" s="10" t="s">
        <v>223</v>
      </c>
      <c r="LPV711" s="10" t="s">
        <v>223</v>
      </c>
      <c r="LPW711" s="10" t="s">
        <v>223</v>
      </c>
      <c r="LPX711" s="10" t="s">
        <v>223</v>
      </c>
      <c r="LPY711" s="10" t="s">
        <v>223</v>
      </c>
      <c r="LPZ711" s="10" t="s">
        <v>223</v>
      </c>
      <c r="LQA711" s="10" t="s">
        <v>223</v>
      </c>
      <c r="LQB711" s="10" t="s">
        <v>223</v>
      </c>
      <c r="LQC711" s="10" t="s">
        <v>223</v>
      </c>
      <c r="LQD711" s="10" t="s">
        <v>223</v>
      </c>
      <c r="LQE711" s="10" t="s">
        <v>223</v>
      </c>
      <c r="LQF711" s="10" t="s">
        <v>223</v>
      </c>
      <c r="LQG711" s="10" t="s">
        <v>223</v>
      </c>
      <c r="LQH711" s="10" t="s">
        <v>223</v>
      </c>
      <c r="LQI711" s="10" t="s">
        <v>223</v>
      </c>
      <c r="LQJ711" s="10" t="s">
        <v>223</v>
      </c>
      <c r="LQK711" s="10" t="s">
        <v>223</v>
      </c>
      <c r="LQL711" s="10" t="s">
        <v>223</v>
      </c>
      <c r="LQM711" s="10" t="s">
        <v>223</v>
      </c>
      <c r="LQN711" s="10" t="s">
        <v>223</v>
      </c>
      <c r="LQO711" s="10" t="s">
        <v>223</v>
      </c>
      <c r="LQP711" s="10" t="s">
        <v>223</v>
      </c>
      <c r="LQQ711" s="10" t="s">
        <v>223</v>
      </c>
      <c r="LQR711" s="10" t="s">
        <v>223</v>
      </c>
      <c r="LQS711" s="10" t="s">
        <v>223</v>
      </c>
      <c r="LQT711" s="10" t="s">
        <v>223</v>
      </c>
      <c r="LQU711" s="10" t="s">
        <v>223</v>
      </c>
      <c r="LQV711" s="10" t="s">
        <v>223</v>
      </c>
      <c r="LQW711" s="10" t="s">
        <v>223</v>
      </c>
      <c r="LQX711" s="10" t="s">
        <v>223</v>
      </c>
      <c r="LQY711" s="10" t="s">
        <v>223</v>
      </c>
      <c r="LQZ711" s="10" t="s">
        <v>223</v>
      </c>
      <c r="LRA711" s="10" t="s">
        <v>223</v>
      </c>
      <c r="LRB711" s="10" t="s">
        <v>223</v>
      </c>
      <c r="LRC711" s="10" t="s">
        <v>223</v>
      </c>
      <c r="LRD711" s="10" t="s">
        <v>223</v>
      </c>
      <c r="LRE711" s="10" t="s">
        <v>223</v>
      </c>
      <c r="LRF711" s="10" t="s">
        <v>223</v>
      </c>
      <c r="LRG711" s="10" t="s">
        <v>223</v>
      </c>
      <c r="LRH711" s="10" t="s">
        <v>223</v>
      </c>
      <c r="LRI711" s="10" t="s">
        <v>223</v>
      </c>
      <c r="LRJ711" s="10" t="s">
        <v>223</v>
      </c>
      <c r="LRK711" s="10" t="s">
        <v>223</v>
      </c>
      <c r="LRL711" s="10" t="s">
        <v>223</v>
      </c>
      <c r="LRM711" s="10" t="s">
        <v>223</v>
      </c>
      <c r="LRN711" s="10" t="s">
        <v>223</v>
      </c>
      <c r="LRO711" s="10" t="s">
        <v>223</v>
      </c>
      <c r="LRP711" s="10" t="s">
        <v>223</v>
      </c>
      <c r="LRQ711" s="10" t="s">
        <v>223</v>
      </c>
      <c r="LRR711" s="10" t="s">
        <v>223</v>
      </c>
      <c r="LRS711" s="10" t="s">
        <v>223</v>
      </c>
      <c r="LRT711" s="10" t="s">
        <v>223</v>
      </c>
      <c r="LRU711" s="10" t="s">
        <v>223</v>
      </c>
      <c r="LRV711" s="10" t="s">
        <v>223</v>
      </c>
      <c r="LRW711" s="10" t="s">
        <v>223</v>
      </c>
      <c r="LRX711" s="10" t="s">
        <v>223</v>
      </c>
      <c r="LRY711" s="10" t="s">
        <v>223</v>
      </c>
      <c r="LRZ711" s="10" t="s">
        <v>223</v>
      </c>
      <c r="LSA711" s="10" t="s">
        <v>223</v>
      </c>
      <c r="LSB711" s="10" t="s">
        <v>223</v>
      </c>
      <c r="LSC711" s="10" t="s">
        <v>223</v>
      </c>
      <c r="LSD711" s="10" t="s">
        <v>223</v>
      </c>
      <c r="LSE711" s="10" t="s">
        <v>223</v>
      </c>
      <c r="LSF711" s="10" t="s">
        <v>223</v>
      </c>
      <c r="LSG711" s="10" t="s">
        <v>223</v>
      </c>
      <c r="LSH711" s="10" t="s">
        <v>223</v>
      </c>
      <c r="LSI711" s="10" t="s">
        <v>223</v>
      </c>
      <c r="LSJ711" s="10" t="s">
        <v>223</v>
      </c>
      <c r="LSK711" s="10" t="s">
        <v>223</v>
      </c>
      <c r="LSL711" s="10" t="s">
        <v>223</v>
      </c>
      <c r="LSM711" s="10" t="s">
        <v>223</v>
      </c>
      <c r="LSN711" s="10" t="s">
        <v>223</v>
      </c>
      <c r="LSO711" s="10" t="s">
        <v>223</v>
      </c>
      <c r="LSP711" s="10" t="s">
        <v>223</v>
      </c>
      <c r="LSQ711" s="10" t="s">
        <v>223</v>
      </c>
      <c r="LSR711" s="10" t="s">
        <v>223</v>
      </c>
      <c r="LSS711" s="10" t="s">
        <v>223</v>
      </c>
      <c r="LST711" s="10" t="s">
        <v>223</v>
      </c>
      <c r="LSU711" s="10" t="s">
        <v>223</v>
      </c>
      <c r="LSV711" s="10" t="s">
        <v>223</v>
      </c>
      <c r="LSW711" s="10" t="s">
        <v>223</v>
      </c>
      <c r="LSX711" s="10" t="s">
        <v>223</v>
      </c>
      <c r="LSY711" s="10" t="s">
        <v>223</v>
      </c>
      <c r="LSZ711" s="10" t="s">
        <v>223</v>
      </c>
      <c r="LTA711" s="10" t="s">
        <v>223</v>
      </c>
      <c r="LTB711" s="10" t="s">
        <v>223</v>
      </c>
      <c r="LTC711" s="10" t="s">
        <v>223</v>
      </c>
      <c r="LTD711" s="10" t="s">
        <v>223</v>
      </c>
      <c r="LTE711" s="10" t="s">
        <v>223</v>
      </c>
      <c r="LTF711" s="10" t="s">
        <v>223</v>
      </c>
      <c r="LTG711" s="10" t="s">
        <v>223</v>
      </c>
      <c r="LTH711" s="10" t="s">
        <v>223</v>
      </c>
      <c r="LTI711" s="10" t="s">
        <v>223</v>
      </c>
      <c r="LTJ711" s="10" t="s">
        <v>223</v>
      </c>
      <c r="LTK711" s="10" t="s">
        <v>223</v>
      </c>
      <c r="LTL711" s="10" t="s">
        <v>223</v>
      </c>
      <c r="LTM711" s="10" t="s">
        <v>223</v>
      </c>
      <c r="LTN711" s="10" t="s">
        <v>223</v>
      </c>
      <c r="LTO711" s="10" t="s">
        <v>223</v>
      </c>
      <c r="LTP711" s="10" t="s">
        <v>223</v>
      </c>
      <c r="LTQ711" s="10" t="s">
        <v>223</v>
      </c>
      <c r="LTR711" s="10" t="s">
        <v>223</v>
      </c>
      <c r="LTS711" s="10" t="s">
        <v>223</v>
      </c>
      <c r="LTT711" s="10" t="s">
        <v>223</v>
      </c>
      <c r="LTU711" s="10" t="s">
        <v>223</v>
      </c>
      <c r="LTV711" s="10" t="s">
        <v>223</v>
      </c>
      <c r="LTW711" s="10" t="s">
        <v>223</v>
      </c>
      <c r="LTX711" s="10" t="s">
        <v>223</v>
      </c>
      <c r="LTY711" s="10" t="s">
        <v>223</v>
      </c>
      <c r="LTZ711" s="10" t="s">
        <v>223</v>
      </c>
      <c r="LUA711" s="10" t="s">
        <v>223</v>
      </c>
      <c r="LUB711" s="10" t="s">
        <v>223</v>
      </c>
      <c r="LUC711" s="10" t="s">
        <v>223</v>
      </c>
      <c r="LUD711" s="10" t="s">
        <v>223</v>
      </c>
      <c r="LUE711" s="10" t="s">
        <v>223</v>
      </c>
      <c r="LUF711" s="10" t="s">
        <v>223</v>
      </c>
      <c r="LUG711" s="10" t="s">
        <v>223</v>
      </c>
      <c r="LUH711" s="10" t="s">
        <v>223</v>
      </c>
      <c r="LUI711" s="10" t="s">
        <v>223</v>
      </c>
      <c r="LUJ711" s="10" t="s">
        <v>223</v>
      </c>
      <c r="LUK711" s="10" t="s">
        <v>223</v>
      </c>
      <c r="LUL711" s="10" t="s">
        <v>223</v>
      </c>
      <c r="LUM711" s="10" t="s">
        <v>223</v>
      </c>
      <c r="LUN711" s="10" t="s">
        <v>223</v>
      </c>
      <c r="LUO711" s="10" t="s">
        <v>223</v>
      </c>
      <c r="LUP711" s="10" t="s">
        <v>223</v>
      </c>
      <c r="LUQ711" s="10" t="s">
        <v>223</v>
      </c>
      <c r="LUR711" s="10" t="s">
        <v>223</v>
      </c>
      <c r="LUS711" s="10" t="s">
        <v>223</v>
      </c>
      <c r="LUT711" s="10" t="s">
        <v>223</v>
      </c>
      <c r="LUU711" s="10" t="s">
        <v>223</v>
      </c>
      <c r="LUV711" s="10" t="s">
        <v>223</v>
      </c>
      <c r="LUW711" s="10" t="s">
        <v>223</v>
      </c>
      <c r="LUX711" s="10" t="s">
        <v>223</v>
      </c>
      <c r="LUY711" s="10" t="s">
        <v>223</v>
      </c>
      <c r="LUZ711" s="10" t="s">
        <v>223</v>
      </c>
      <c r="LVA711" s="10" t="s">
        <v>223</v>
      </c>
      <c r="LVB711" s="10" t="s">
        <v>223</v>
      </c>
      <c r="LVC711" s="10" t="s">
        <v>223</v>
      </c>
      <c r="LVD711" s="10" t="s">
        <v>223</v>
      </c>
      <c r="LVE711" s="10" t="s">
        <v>223</v>
      </c>
      <c r="LVF711" s="10" t="s">
        <v>223</v>
      </c>
      <c r="LVG711" s="10" t="s">
        <v>223</v>
      </c>
      <c r="LVH711" s="10" t="s">
        <v>223</v>
      </c>
      <c r="LVI711" s="10" t="s">
        <v>223</v>
      </c>
      <c r="LVJ711" s="10" t="s">
        <v>223</v>
      </c>
      <c r="LVK711" s="10" t="s">
        <v>223</v>
      </c>
      <c r="LVL711" s="10" t="s">
        <v>223</v>
      </c>
      <c r="LVM711" s="10" t="s">
        <v>223</v>
      </c>
      <c r="LVN711" s="10" t="s">
        <v>223</v>
      </c>
      <c r="LVO711" s="10" t="s">
        <v>223</v>
      </c>
      <c r="LVP711" s="10" t="s">
        <v>223</v>
      </c>
      <c r="LVQ711" s="10" t="s">
        <v>223</v>
      </c>
      <c r="LVR711" s="10" t="s">
        <v>223</v>
      </c>
      <c r="LVS711" s="10" t="s">
        <v>223</v>
      </c>
      <c r="LVT711" s="10" t="s">
        <v>223</v>
      </c>
      <c r="LVU711" s="10" t="s">
        <v>223</v>
      </c>
      <c r="LVV711" s="10" t="s">
        <v>223</v>
      </c>
      <c r="LVW711" s="10" t="s">
        <v>223</v>
      </c>
      <c r="LVX711" s="10" t="s">
        <v>223</v>
      </c>
      <c r="LVY711" s="10" t="s">
        <v>223</v>
      </c>
      <c r="LVZ711" s="10" t="s">
        <v>223</v>
      </c>
      <c r="LWA711" s="10" t="s">
        <v>223</v>
      </c>
      <c r="LWB711" s="10" t="s">
        <v>223</v>
      </c>
      <c r="LWC711" s="10" t="s">
        <v>223</v>
      </c>
      <c r="LWD711" s="10" t="s">
        <v>223</v>
      </c>
      <c r="LWE711" s="10" t="s">
        <v>223</v>
      </c>
      <c r="LWF711" s="10" t="s">
        <v>223</v>
      </c>
      <c r="LWG711" s="10" t="s">
        <v>223</v>
      </c>
      <c r="LWH711" s="10" t="s">
        <v>223</v>
      </c>
      <c r="LWI711" s="10" t="s">
        <v>223</v>
      </c>
      <c r="LWJ711" s="10" t="s">
        <v>223</v>
      </c>
      <c r="LWK711" s="10" t="s">
        <v>223</v>
      </c>
      <c r="LWL711" s="10" t="s">
        <v>223</v>
      </c>
      <c r="LWM711" s="10" t="s">
        <v>223</v>
      </c>
      <c r="LWN711" s="10" t="s">
        <v>223</v>
      </c>
      <c r="LWO711" s="10" t="s">
        <v>223</v>
      </c>
      <c r="LWP711" s="10" t="s">
        <v>223</v>
      </c>
      <c r="LWQ711" s="10" t="s">
        <v>223</v>
      </c>
      <c r="LWR711" s="10" t="s">
        <v>223</v>
      </c>
      <c r="LWS711" s="10" t="s">
        <v>223</v>
      </c>
      <c r="LWT711" s="10" t="s">
        <v>223</v>
      </c>
      <c r="LWU711" s="10" t="s">
        <v>223</v>
      </c>
      <c r="LWV711" s="10" t="s">
        <v>223</v>
      </c>
      <c r="LWW711" s="10" t="s">
        <v>223</v>
      </c>
      <c r="LWX711" s="10" t="s">
        <v>223</v>
      </c>
      <c r="LWY711" s="10" t="s">
        <v>223</v>
      </c>
      <c r="LWZ711" s="10" t="s">
        <v>223</v>
      </c>
      <c r="LXA711" s="10" t="s">
        <v>223</v>
      </c>
      <c r="LXB711" s="10" t="s">
        <v>223</v>
      </c>
      <c r="LXC711" s="10" t="s">
        <v>223</v>
      </c>
      <c r="LXD711" s="10" t="s">
        <v>223</v>
      </c>
      <c r="LXE711" s="10" t="s">
        <v>223</v>
      </c>
      <c r="LXF711" s="10" t="s">
        <v>223</v>
      </c>
      <c r="LXG711" s="10" t="s">
        <v>223</v>
      </c>
      <c r="LXH711" s="10" t="s">
        <v>223</v>
      </c>
      <c r="LXI711" s="10" t="s">
        <v>223</v>
      </c>
      <c r="LXJ711" s="10" t="s">
        <v>223</v>
      </c>
      <c r="LXK711" s="10" t="s">
        <v>223</v>
      </c>
      <c r="LXL711" s="10" t="s">
        <v>223</v>
      </c>
      <c r="LXM711" s="10" t="s">
        <v>223</v>
      </c>
      <c r="LXN711" s="10" t="s">
        <v>223</v>
      </c>
      <c r="LXO711" s="10" t="s">
        <v>223</v>
      </c>
      <c r="LXP711" s="10" t="s">
        <v>223</v>
      </c>
      <c r="LXQ711" s="10" t="s">
        <v>223</v>
      </c>
      <c r="LXR711" s="10" t="s">
        <v>223</v>
      </c>
      <c r="LXS711" s="10" t="s">
        <v>223</v>
      </c>
      <c r="LXT711" s="10" t="s">
        <v>223</v>
      </c>
      <c r="LXU711" s="10" t="s">
        <v>223</v>
      </c>
      <c r="LXV711" s="10" t="s">
        <v>223</v>
      </c>
      <c r="LXW711" s="10" t="s">
        <v>223</v>
      </c>
      <c r="LXX711" s="10" t="s">
        <v>223</v>
      </c>
      <c r="LXY711" s="10" t="s">
        <v>223</v>
      </c>
      <c r="LXZ711" s="10" t="s">
        <v>223</v>
      </c>
      <c r="LYA711" s="10" t="s">
        <v>223</v>
      </c>
      <c r="LYB711" s="10" t="s">
        <v>223</v>
      </c>
      <c r="LYC711" s="10" t="s">
        <v>223</v>
      </c>
      <c r="LYD711" s="10" t="s">
        <v>223</v>
      </c>
      <c r="LYE711" s="10" t="s">
        <v>223</v>
      </c>
      <c r="LYF711" s="10" t="s">
        <v>223</v>
      </c>
      <c r="LYG711" s="10" t="s">
        <v>223</v>
      </c>
      <c r="LYH711" s="10" t="s">
        <v>223</v>
      </c>
      <c r="LYI711" s="10" t="s">
        <v>223</v>
      </c>
      <c r="LYJ711" s="10" t="s">
        <v>223</v>
      </c>
      <c r="LYK711" s="10" t="s">
        <v>223</v>
      </c>
      <c r="LYL711" s="10" t="s">
        <v>223</v>
      </c>
      <c r="LYM711" s="10" t="s">
        <v>223</v>
      </c>
      <c r="LYN711" s="10" t="s">
        <v>223</v>
      </c>
      <c r="LYO711" s="10" t="s">
        <v>223</v>
      </c>
      <c r="LYP711" s="10" t="s">
        <v>223</v>
      </c>
      <c r="LYQ711" s="10" t="s">
        <v>223</v>
      </c>
      <c r="LYR711" s="10" t="s">
        <v>223</v>
      </c>
      <c r="LYS711" s="10" t="s">
        <v>223</v>
      </c>
      <c r="LYT711" s="10" t="s">
        <v>223</v>
      </c>
      <c r="LYU711" s="10" t="s">
        <v>223</v>
      </c>
      <c r="LYV711" s="10" t="s">
        <v>223</v>
      </c>
      <c r="LYW711" s="10" t="s">
        <v>223</v>
      </c>
      <c r="LYX711" s="10" t="s">
        <v>223</v>
      </c>
      <c r="LYY711" s="10" t="s">
        <v>223</v>
      </c>
      <c r="LYZ711" s="10" t="s">
        <v>223</v>
      </c>
      <c r="LZA711" s="10" t="s">
        <v>223</v>
      </c>
      <c r="LZB711" s="10" t="s">
        <v>223</v>
      </c>
      <c r="LZC711" s="10" t="s">
        <v>223</v>
      </c>
      <c r="LZD711" s="10" t="s">
        <v>223</v>
      </c>
      <c r="LZE711" s="10" t="s">
        <v>223</v>
      </c>
      <c r="LZF711" s="10" t="s">
        <v>223</v>
      </c>
      <c r="LZG711" s="10" t="s">
        <v>223</v>
      </c>
      <c r="LZH711" s="10" t="s">
        <v>223</v>
      </c>
      <c r="LZI711" s="10" t="s">
        <v>223</v>
      </c>
      <c r="LZJ711" s="10" t="s">
        <v>223</v>
      </c>
      <c r="LZK711" s="10" t="s">
        <v>223</v>
      </c>
      <c r="LZL711" s="10" t="s">
        <v>223</v>
      </c>
      <c r="LZM711" s="10" t="s">
        <v>223</v>
      </c>
      <c r="LZN711" s="10" t="s">
        <v>223</v>
      </c>
      <c r="LZO711" s="10" t="s">
        <v>223</v>
      </c>
      <c r="LZP711" s="10" t="s">
        <v>223</v>
      </c>
      <c r="LZQ711" s="10" t="s">
        <v>223</v>
      </c>
      <c r="LZR711" s="10" t="s">
        <v>223</v>
      </c>
      <c r="LZS711" s="10" t="s">
        <v>223</v>
      </c>
      <c r="LZT711" s="10" t="s">
        <v>223</v>
      </c>
      <c r="LZU711" s="10" t="s">
        <v>223</v>
      </c>
      <c r="LZV711" s="10" t="s">
        <v>223</v>
      </c>
      <c r="LZW711" s="10" t="s">
        <v>223</v>
      </c>
      <c r="LZX711" s="10" t="s">
        <v>223</v>
      </c>
      <c r="LZY711" s="10" t="s">
        <v>223</v>
      </c>
      <c r="LZZ711" s="10" t="s">
        <v>223</v>
      </c>
      <c r="MAA711" s="10" t="s">
        <v>223</v>
      </c>
      <c r="MAB711" s="10" t="s">
        <v>223</v>
      </c>
      <c r="MAC711" s="10" t="s">
        <v>223</v>
      </c>
      <c r="MAD711" s="10" t="s">
        <v>223</v>
      </c>
      <c r="MAE711" s="10" t="s">
        <v>223</v>
      </c>
      <c r="MAF711" s="10" t="s">
        <v>223</v>
      </c>
      <c r="MAG711" s="10" t="s">
        <v>223</v>
      </c>
      <c r="MAH711" s="10" t="s">
        <v>223</v>
      </c>
      <c r="MAI711" s="10" t="s">
        <v>223</v>
      </c>
      <c r="MAJ711" s="10" t="s">
        <v>223</v>
      </c>
      <c r="MAK711" s="10" t="s">
        <v>223</v>
      </c>
      <c r="MAL711" s="10" t="s">
        <v>223</v>
      </c>
      <c r="MAM711" s="10" t="s">
        <v>223</v>
      </c>
      <c r="MAN711" s="10" t="s">
        <v>223</v>
      </c>
      <c r="MAO711" s="10" t="s">
        <v>223</v>
      </c>
      <c r="MAP711" s="10" t="s">
        <v>223</v>
      </c>
      <c r="MAQ711" s="10" t="s">
        <v>223</v>
      </c>
      <c r="MAR711" s="10" t="s">
        <v>223</v>
      </c>
      <c r="MAS711" s="10" t="s">
        <v>223</v>
      </c>
      <c r="MAT711" s="10" t="s">
        <v>223</v>
      </c>
      <c r="MAU711" s="10" t="s">
        <v>223</v>
      </c>
      <c r="MAV711" s="10" t="s">
        <v>223</v>
      </c>
      <c r="MAW711" s="10" t="s">
        <v>223</v>
      </c>
      <c r="MAX711" s="10" t="s">
        <v>223</v>
      </c>
      <c r="MAY711" s="10" t="s">
        <v>223</v>
      </c>
      <c r="MAZ711" s="10" t="s">
        <v>223</v>
      </c>
      <c r="MBA711" s="10" t="s">
        <v>223</v>
      </c>
      <c r="MBB711" s="10" t="s">
        <v>223</v>
      </c>
      <c r="MBC711" s="10" t="s">
        <v>223</v>
      </c>
      <c r="MBD711" s="10" t="s">
        <v>223</v>
      </c>
      <c r="MBE711" s="10" t="s">
        <v>223</v>
      </c>
      <c r="MBF711" s="10" t="s">
        <v>223</v>
      </c>
      <c r="MBG711" s="10" t="s">
        <v>223</v>
      </c>
      <c r="MBH711" s="10" t="s">
        <v>223</v>
      </c>
      <c r="MBI711" s="10" t="s">
        <v>223</v>
      </c>
      <c r="MBJ711" s="10" t="s">
        <v>223</v>
      </c>
      <c r="MBK711" s="10" t="s">
        <v>223</v>
      </c>
      <c r="MBL711" s="10" t="s">
        <v>223</v>
      </c>
      <c r="MBM711" s="10" t="s">
        <v>223</v>
      </c>
      <c r="MBN711" s="10" t="s">
        <v>223</v>
      </c>
      <c r="MBO711" s="10" t="s">
        <v>223</v>
      </c>
      <c r="MBP711" s="10" t="s">
        <v>223</v>
      </c>
      <c r="MBQ711" s="10" t="s">
        <v>223</v>
      </c>
      <c r="MBR711" s="10" t="s">
        <v>223</v>
      </c>
      <c r="MBS711" s="10" t="s">
        <v>223</v>
      </c>
      <c r="MBT711" s="10" t="s">
        <v>223</v>
      </c>
      <c r="MBU711" s="10" t="s">
        <v>223</v>
      </c>
      <c r="MBV711" s="10" t="s">
        <v>223</v>
      </c>
      <c r="MBW711" s="10" t="s">
        <v>223</v>
      </c>
      <c r="MBX711" s="10" t="s">
        <v>223</v>
      </c>
      <c r="MBY711" s="10" t="s">
        <v>223</v>
      </c>
      <c r="MBZ711" s="10" t="s">
        <v>223</v>
      </c>
      <c r="MCA711" s="10" t="s">
        <v>223</v>
      </c>
      <c r="MCB711" s="10" t="s">
        <v>223</v>
      </c>
      <c r="MCC711" s="10" t="s">
        <v>223</v>
      </c>
      <c r="MCD711" s="10" t="s">
        <v>223</v>
      </c>
      <c r="MCE711" s="10" t="s">
        <v>223</v>
      </c>
      <c r="MCF711" s="10" t="s">
        <v>223</v>
      </c>
      <c r="MCG711" s="10" t="s">
        <v>223</v>
      </c>
      <c r="MCH711" s="10" t="s">
        <v>223</v>
      </c>
      <c r="MCI711" s="10" t="s">
        <v>223</v>
      </c>
      <c r="MCJ711" s="10" t="s">
        <v>223</v>
      </c>
      <c r="MCK711" s="10" t="s">
        <v>223</v>
      </c>
      <c r="MCL711" s="10" t="s">
        <v>223</v>
      </c>
      <c r="MCM711" s="10" t="s">
        <v>223</v>
      </c>
      <c r="MCN711" s="10" t="s">
        <v>223</v>
      </c>
      <c r="MCO711" s="10" t="s">
        <v>223</v>
      </c>
      <c r="MCP711" s="10" t="s">
        <v>223</v>
      </c>
      <c r="MCQ711" s="10" t="s">
        <v>223</v>
      </c>
      <c r="MCR711" s="10" t="s">
        <v>223</v>
      </c>
      <c r="MCS711" s="10" t="s">
        <v>223</v>
      </c>
      <c r="MCT711" s="10" t="s">
        <v>223</v>
      </c>
      <c r="MCU711" s="10" t="s">
        <v>223</v>
      </c>
      <c r="MCV711" s="10" t="s">
        <v>223</v>
      </c>
      <c r="MCW711" s="10" t="s">
        <v>223</v>
      </c>
      <c r="MCX711" s="10" t="s">
        <v>223</v>
      </c>
      <c r="MCY711" s="10" t="s">
        <v>223</v>
      </c>
      <c r="MCZ711" s="10" t="s">
        <v>223</v>
      </c>
      <c r="MDA711" s="10" t="s">
        <v>223</v>
      </c>
      <c r="MDB711" s="10" t="s">
        <v>223</v>
      </c>
      <c r="MDC711" s="10" t="s">
        <v>223</v>
      </c>
      <c r="MDD711" s="10" t="s">
        <v>223</v>
      </c>
      <c r="MDE711" s="10" t="s">
        <v>223</v>
      </c>
      <c r="MDF711" s="10" t="s">
        <v>223</v>
      </c>
      <c r="MDG711" s="10" t="s">
        <v>223</v>
      </c>
      <c r="MDH711" s="10" t="s">
        <v>223</v>
      </c>
      <c r="MDI711" s="10" t="s">
        <v>223</v>
      </c>
      <c r="MDJ711" s="10" t="s">
        <v>223</v>
      </c>
      <c r="MDK711" s="10" t="s">
        <v>223</v>
      </c>
      <c r="MDL711" s="10" t="s">
        <v>223</v>
      </c>
      <c r="MDM711" s="10" t="s">
        <v>223</v>
      </c>
      <c r="MDN711" s="10" t="s">
        <v>223</v>
      </c>
      <c r="MDO711" s="10" t="s">
        <v>223</v>
      </c>
      <c r="MDP711" s="10" t="s">
        <v>223</v>
      </c>
      <c r="MDQ711" s="10" t="s">
        <v>223</v>
      </c>
      <c r="MDR711" s="10" t="s">
        <v>223</v>
      </c>
      <c r="MDS711" s="10" t="s">
        <v>223</v>
      </c>
      <c r="MDT711" s="10" t="s">
        <v>223</v>
      </c>
      <c r="MDU711" s="10" t="s">
        <v>223</v>
      </c>
      <c r="MDV711" s="10" t="s">
        <v>223</v>
      </c>
      <c r="MDW711" s="10" t="s">
        <v>223</v>
      </c>
      <c r="MDX711" s="10" t="s">
        <v>223</v>
      </c>
      <c r="MDY711" s="10" t="s">
        <v>223</v>
      </c>
      <c r="MDZ711" s="10" t="s">
        <v>223</v>
      </c>
      <c r="MEA711" s="10" t="s">
        <v>223</v>
      </c>
      <c r="MEB711" s="10" t="s">
        <v>223</v>
      </c>
      <c r="MEC711" s="10" t="s">
        <v>223</v>
      </c>
      <c r="MED711" s="10" t="s">
        <v>223</v>
      </c>
      <c r="MEE711" s="10" t="s">
        <v>223</v>
      </c>
      <c r="MEF711" s="10" t="s">
        <v>223</v>
      </c>
      <c r="MEG711" s="10" t="s">
        <v>223</v>
      </c>
      <c r="MEH711" s="10" t="s">
        <v>223</v>
      </c>
      <c r="MEI711" s="10" t="s">
        <v>223</v>
      </c>
      <c r="MEJ711" s="10" t="s">
        <v>223</v>
      </c>
      <c r="MEK711" s="10" t="s">
        <v>223</v>
      </c>
      <c r="MEL711" s="10" t="s">
        <v>223</v>
      </c>
      <c r="MEM711" s="10" t="s">
        <v>223</v>
      </c>
      <c r="MEN711" s="10" t="s">
        <v>223</v>
      </c>
      <c r="MEO711" s="10" t="s">
        <v>223</v>
      </c>
      <c r="MEP711" s="10" t="s">
        <v>223</v>
      </c>
      <c r="MEQ711" s="10" t="s">
        <v>223</v>
      </c>
      <c r="MER711" s="10" t="s">
        <v>223</v>
      </c>
      <c r="MES711" s="10" t="s">
        <v>223</v>
      </c>
      <c r="MET711" s="10" t="s">
        <v>223</v>
      </c>
      <c r="MEU711" s="10" t="s">
        <v>223</v>
      </c>
      <c r="MEV711" s="10" t="s">
        <v>223</v>
      </c>
      <c r="MEW711" s="10" t="s">
        <v>223</v>
      </c>
      <c r="MEX711" s="10" t="s">
        <v>223</v>
      </c>
      <c r="MEY711" s="10" t="s">
        <v>223</v>
      </c>
      <c r="MEZ711" s="10" t="s">
        <v>223</v>
      </c>
      <c r="MFA711" s="10" t="s">
        <v>223</v>
      </c>
      <c r="MFB711" s="10" t="s">
        <v>223</v>
      </c>
      <c r="MFC711" s="10" t="s">
        <v>223</v>
      </c>
      <c r="MFD711" s="10" t="s">
        <v>223</v>
      </c>
      <c r="MFE711" s="10" t="s">
        <v>223</v>
      </c>
      <c r="MFF711" s="10" t="s">
        <v>223</v>
      </c>
      <c r="MFG711" s="10" t="s">
        <v>223</v>
      </c>
      <c r="MFH711" s="10" t="s">
        <v>223</v>
      </c>
      <c r="MFI711" s="10" t="s">
        <v>223</v>
      </c>
      <c r="MFJ711" s="10" t="s">
        <v>223</v>
      </c>
      <c r="MFK711" s="10" t="s">
        <v>223</v>
      </c>
      <c r="MFL711" s="10" t="s">
        <v>223</v>
      </c>
      <c r="MFM711" s="10" t="s">
        <v>223</v>
      </c>
      <c r="MFN711" s="10" t="s">
        <v>223</v>
      </c>
      <c r="MFO711" s="10" t="s">
        <v>223</v>
      </c>
      <c r="MFP711" s="10" t="s">
        <v>223</v>
      </c>
      <c r="MFQ711" s="10" t="s">
        <v>223</v>
      </c>
      <c r="MFR711" s="10" t="s">
        <v>223</v>
      </c>
      <c r="MFS711" s="10" t="s">
        <v>223</v>
      </c>
      <c r="MFT711" s="10" t="s">
        <v>223</v>
      </c>
      <c r="MFU711" s="10" t="s">
        <v>223</v>
      </c>
      <c r="MFV711" s="10" t="s">
        <v>223</v>
      </c>
      <c r="MFW711" s="10" t="s">
        <v>223</v>
      </c>
      <c r="MFX711" s="10" t="s">
        <v>223</v>
      </c>
      <c r="MFY711" s="10" t="s">
        <v>223</v>
      </c>
      <c r="MFZ711" s="10" t="s">
        <v>223</v>
      </c>
      <c r="MGA711" s="10" t="s">
        <v>223</v>
      </c>
      <c r="MGB711" s="10" t="s">
        <v>223</v>
      </c>
      <c r="MGC711" s="10" t="s">
        <v>223</v>
      </c>
      <c r="MGD711" s="10" t="s">
        <v>223</v>
      </c>
      <c r="MGE711" s="10" t="s">
        <v>223</v>
      </c>
      <c r="MGF711" s="10" t="s">
        <v>223</v>
      </c>
      <c r="MGG711" s="10" t="s">
        <v>223</v>
      </c>
      <c r="MGH711" s="10" t="s">
        <v>223</v>
      </c>
      <c r="MGI711" s="10" t="s">
        <v>223</v>
      </c>
      <c r="MGJ711" s="10" t="s">
        <v>223</v>
      </c>
      <c r="MGK711" s="10" t="s">
        <v>223</v>
      </c>
      <c r="MGL711" s="10" t="s">
        <v>223</v>
      </c>
      <c r="MGM711" s="10" t="s">
        <v>223</v>
      </c>
      <c r="MGN711" s="10" t="s">
        <v>223</v>
      </c>
      <c r="MGO711" s="10" t="s">
        <v>223</v>
      </c>
      <c r="MGP711" s="10" t="s">
        <v>223</v>
      </c>
      <c r="MGQ711" s="10" t="s">
        <v>223</v>
      </c>
      <c r="MGR711" s="10" t="s">
        <v>223</v>
      </c>
      <c r="MGS711" s="10" t="s">
        <v>223</v>
      </c>
      <c r="MGT711" s="10" t="s">
        <v>223</v>
      </c>
      <c r="MGU711" s="10" t="s">
        <v>223</v>
      </c>
      <c r="MGV711" s="10" t="s">
        <v>223</v>
      </c>
      <c r="MGW711" s="10" t="s">
        <v>223</v>
      </c>
      <c r="MGX711" s="10" t="s">
        <v>223</v>
      </c>
      <c r="MGY711" s="10" t="s">
        <v>223</v>
      </c>
      <c r="MGZ711" s="10" t="s">
        <v>223</v>
      </c>
      <c r="MHA711" s="10" t="s">
        <v>223</v>
      </c>
      <c r="MHB711" s="10" t="s">
        <v>223</v>
      </c>
      <c r="MHC711" s="10" t="s">
        <v>223</v>
      </c>
      <c r="MHD711" s="10" t="s">
        <v>223</v>
      </c>
      <c r="MHE711" s="10" t="s">
        <v>223</v>
      </c>
      <c r="MHF711" s="10" t="s">
        <v>223</v>
      </c>
      <c r="MHG711" s="10" t="s">
        <v>223</v>
      </c>
      <c r="MHH711" s="10" t="s">
        <v>223</v>
      </c>
      <c r="MHI711" s="10" t="s">
        <v>223</v>
      </c>
      <c r="MHJ711" s="10" t="s">
        <v>223</v>
      </c>
      <c r="MHK711" s="10" t="s">
        <v>223</v>
      </c>
      <c r="MHL711" s="10" t="s">
        <v>223</v>
      </c>
      <c r="MHM711" s="10" t="s">
        <v>223</v>
      </c>
      <c r="MHN711" s="10" t="s">
        <v>223</v>
      </c>
      <c r="MHO711" s="10" t="s">
        <v>223</v>
      </c>
      <c r="MHP711" s="10" t="s">
        <v>223</v>
      </c>
      <c r="MHQ711" s="10" t="s">
        <v>223</v>
      </c>
      <c r="MHR711" s="10" t="s">
        <v>223</v>
      </c>
      <c r="MHS711" s="10" t="s">
        <v>223</v>
      </c>
      <c r="MHT711" s="10" t="s">
        <v>223</v>
      </c>
      <c r="MHU711" s="10" t="s">
        <v>223</v>
      </c>
      <c r="MHV711" s="10" t="s">
        <v>223</v>
      </c>
      <c r="MHW711" s="10" t="s">
        <v>223</v>
      </c>
      <c r="MHX711" s="10" t="s">
        <v>223</v>
      </c>
      <c r="MHY711" s="10" t="s">
        <v>223</v>
      </c>
      <c r="MHZ711" s="10" t="s">
        <v>223</v>
      </c>
      <c r="MIA711" s="10" t="s">
        <v>223</v>
      </c>
      <c r="MIB711" s="10" t="s">
        <v>223</v>
      </c>
      <c r="MIC711" s="10" t="s">
        <v>223</v>
      </c>
      <c r="MID711" s="10" t="s">
        <v>223</v>
      </c>
      <c r="MIE711" s="10" t="s">
        <v>223</v>
      </c>
      <c r="MIF711" s="10" t="s">
        <v>223</v>
      </c>
      <c r="MIG711" s="10" t="s">
        <v>223</v>
      </c>
      <c r="MIH711" s="10" t="s">
        <v>223</v>
      </c>
      <c r="MII711" s="10" t="s">
        <v>223</v>
      </c>
      <c r="MIJ711" s="10" t="s">
        <v>223</v>
      </c>
      <c r="MIK711" s="10" t="s">
        <v>223</v>
      </c>
      <c r="MIL711" s="10" t="s">
        <v>223</v>
      </c>
      <c r="MIM711" s="10" t="s">
        <v>223</v>
      </c>
      <c r="MIN711" s="10" t="s">
        <v>223</v>
      </c>
      <c r="MIO711" s="10" t="s">
        <v>223</v>
      </c>
      <c r="MIP711" s="10" t="s">
        <v>223</v>
      </c>
      <c r="MIQ711" s="10" t="s">
        <v>223</v>
      </c>
      <c r="MIR711" s="10" t="s">
        <v>223</v>
      </c>
      <c r="MIS711" s="10" t="s">
        <v>223</v>
      </c>
      <c r="MIT711" s="10" t="s">
        <v>223</v>
      </c>
      <c r="MIU711" s="10" t="s">
        <v>223</v>
      </c>
      <c r="MIV711" s="10" t="s">
        <v>223</v>
      </c>
      <c r="MIW711" s="10" t="s">
        <v>223</v>
      </c>
      <c r="MIX711" s="10" t="s">
        <v>223</v>
      </c>
      <c r="MIY711" s="10" t="s">
        <v>223</v>
      </c>
      <c r="MIZ711" s="10" t="s">
        <v>223</v>
      </c>
      <c r="MJA711" s="10" t="s">
        <v>223</v>
      </c>
      <c r="MJB711" s="10" t="s">
        <v>223</v>
      </c>
      <c r="MJC711" s="10" t="s">
        <v>223</v>
      </c>
      <c r="MJD711" s="10" t="s">
        <v>223</v>
      </c>
      <c r="MJE711" s="10" t="s">
        <v>223</v>
      </c>
      <c r="MJF711" s="10" t="s">
        <v>223</v>
      </c>
      <c r="MJG711" s="10" t="s">
        <v>223</v>
      </c>
      <c r="MJH711" s="10" t="s">
        <v>223</v>
      </c>
      <c r="MJI711" s="10" t="s">
        <v>223</v>
      </c>
      <c r="MJJ711" s="10" t="s">
        <v>223</v>
      </c>
      <c r="MJK711" s="10" t="s">
        <v>223</v>
      </c>
      <c r="MJL711" s="10" t="s">
        <v>223</v>
      </c>
      <c r="MJM711" s="10" t="s">
        <v>223</v>
      </c>
      <c r="MJN711" s="10" t="s">
        <v>223</v>
      </c>
      <c r="MJO711" s="10" t="s">
        <v>223</v>
      </c>
      <c r="MJP711" s="10" t="s">
        <v>223</v>
      </c>
      <c r="MJQ711" s="10" t="s">
        <v>223</v>
      </c>
      <c r="MJR711" s="10" t="s">
        <v>223</v>
      </c>
      <c r="MJS711" s="10" t="s">
        <v>223</v>
      </c>
      <c r="MJT711" s="10" t="s">
        <v>223</v>
      </c>
      <c r="MJU711" s="10" t="s">
        <v>223</v>
      </c>
      <c r="MJV711" s="10" t="s">
        <v>223</v>
      </c>
      <c r="MJW711" s="10" t="s">
        <v>223</v>
      </c>
      <c r="MJX711" s="10" t="s">
        <v>223</v>
      </c>
      <c r="MJY711" s="10" t="s">
        <v>223</v>
      </c>
      <c r="MJZ711" s="10" t="s">
        <v>223</v>
      </c>
      <c r="MKA711" s="10" t="s">
        <v>223</v>
      </c>
      <c r="MKB711" s="10" t="s">
        <v>223</v>
      </c>
      <c r="MKC711" s="10" t="s">
        <v>223</v>
      </c>
      <c r="MKD711" s="10" t="s">
        <v>223</v>
      </c>
      <c r="MKE711" s="10" t="s">
        <v>223</v>
      </c>
      <c r="MKF711" s="10" t="s">
        <v>223</v>
      </c>
      <c r="MKG711" s="10" t="s">
        <v>223</v>
      </c>
      <c r="MKH711" s="10" t="s">
        <v>223</v>
      </c>
      <c r="MKI711" s="10" t="s">
        <v>223</v>
      </c>
      <c r="MKJ711" s="10" t="s">
        <v>223</v>
      </c>
      <c r="MKK711" s="10" t="s">
        <v>223</v>
      </c>
      <c r="MKL711" s="10" t="s">
        <v>223</v>
      </c>
      <c r="MKM711" s="10" t="s">
        <v>223</v>
      </c>
      <c r="MKN711" s="10" t="s">
        <v>223</v>
      </c>
      <c r="MKO711" s="10" t="s">
        <v>223</v>
      </c>
      <c r="MKP711" s="10" t="s">
        <v>223</v>
      </c>
      <c r="MKQ711" s="10" t="s">
        <v>223</v>
      </c>
      <c r="MKR711" s="10" t="s">
        <v>223</v>
      </c>
      <c r="MKS711" s="10" t="s">
        <v>223</v>
      </c>
      <c r="MKT711" s="10" t="s">
        <v>223</v>
      </c>
      <c r="MKU711" s="10" t="s">
        <v>223</v>
      </c>
      <c r="MKV711" s="10" t="s">
        <v>223</v>
      </c>
      <c r="MKW711" s="10" t="s">
        <v>223</v>
      </c>
      <c r="MKX711" s="10" t="s">
        <v>223</v>
      </c>
      <c r="MKY711" s="10" t="s">
        <v>223</v>
      </c>
      <c r="MKZ711" s="10" t="s">
        <v>223</v>
      </c>
      <c r="MLA711" s="10" t="s">
        <v>223</v>
      </c>
      <c r="MLB711" s="10" t="s">
        <v>223</v>
      </c>
      <c r="MLC711" s="10" t="s">
        <v>223</v>
      </c>
      <c r="MLD711" s="10" t="s">
        <v>223</v>
      </c>
      <c r="MLE711" s="10" t="s">
        <v>223</v>
      </c>
      <c r="MLF711" s="10" t="s">
        <v>223</v>
      </c>
      <c r="MLG711" s="10" t="s">
        <v>223</v>
      </c>
      <c r="MLH711" s="10" t="s">
        <v>223</v>
      </c>
      <c r="MLI711" s="10" t="s">
        <v>223</v>
      </c>
      <c r="MLJ711" s="10" t="s">
        <v>223</v>
      </c>
      <c r="MLK711" s="10" t="s">
        <v>223</v>
      </c>
      <c r="MLL711" s="10" t="s">
        <v>223</v>
      </c>
      <c r="MLM711" s="10" t="s">
        <v>223</v>
      </c>
      <c r="MLN711" s="10" t="s">
        <v>223</v>
      </c>
      <c r="MLO711" s="10" t="s">
        <v>223</v>
      </c>
      <c r="MLP711" s="10" t="s">
        <v>223</v>
      </c>
      <c r="MLQ711" s="10" t="s">
        <v>223</v>
      </c>
      <c r="MLR711" s="10" t="s">
        <v>223</v>
      </c>
      <c r="MLS711" s="10" t="s">
        <v>223</v>
      </c>
      <c r="MLT711" s="10" t="s">
        <v>223</v>
      </c>
      <c r="MLU711" s="10" t="s">
        <v>223</v>
      </c>
      <c r="MLV711" s="10" t="s">
        <v>223</v>
      </c>
      <c r="MLW711" s="10" t="s">
        <v>223</v>
      </c>
      <c r="MLX711" s="10" t="s">
        <v>223</v>
      </c>
      <c r="MLY711" s="10" t="s">
        <v>223</v>
      </c>
      <c r="MLZ711" s="10" t="s">
        <v>223</v>
      </c>
      <c r="MMA711" s="10" t="s">
        <v>223</v>
      </c>
      <c r="MMB711" s="10" t="s">
        <v>223</v>
      </c>
      <c r="MMC711" s="10" t="s">
        <v>223</v>
      </c>
      <c r="MMD711" s="10" t="s">
        <v>223</v>
      </c>
      <c r="MME711" s="10" t="s">
        <v>223</v>
      </c>
      <c r="MMF711" s="10" t="s">
        <v>223</v>
      </c>
      <c r="MMG711" s="10" t="s">
        <v>223</v>
      </c>
      <c r="MMH711" s="10" t="s">
        <v>223</v>
      </c>
      <c r="MMI711" s="10" t="s">
        <v>223</v>
      </c>
      <c r="MMJ711" s="10" t="s">
        <v>223</v>
      </c>
      <c r="MMK711" s="10" t="s">
        <v>223</v>
      </c>
      <c r="MML711" s="10" t="s">
        <v>223</v>
      </c>
      <c r="MMM711" s="10" t="s">
        <v>223</v>
      </c>
      <c r="MMN711" s="10" t="s">
        <v>223</v>
      </c>
      <c r="MMO711" s="10" t="s">
        <v>223</v>
      </c>
      <c r="MMP711" s="10" t="s">
        <v>223</v>
      </c>
      <c r="MMQ711" s="10" t="s">
        <v>223</v>
      </c>
      <c r="MMR711" s="10" t="s">
        <v>223</v>
      </c>
      <c r="MMS711" s="10" t="s">
        <v>223</v>
      </c>
      <c r="MMT711" s="10" t="s">
        <v>223</v>
      </c>
      <c r="MMU711" s="10" t="s">
        <v>223</v>
      </c>
      <c r="MMV711" s="10" t="s">
        <v>223</v>
      </c>
      <c r="MMW711" s="10" t="s">
        <v>223</v>
      </c>
      <c r="MMX711" s="10" t="s">
        <v>223</v>
      </c>
      <c r="MMY711" s="10" t="s">
        <v>223</v>
      </c>
      <c r="MMZ711" s="10" t="s">
        <v>223</v>
      </c>
      <c r="MNA711" s="10" t="s">
        <v>223</v>
      </c>
      <c r="MNB711" s="10" t="s">
        <v>223</v>
      </c>
      <c r="MNC711" s="10" t="s">
        <v>223</v>
      </c>
      <c r="MND711" s="10" t="s">
        <v>223</v>
      </c>
      <c r="MNE711" s="10" t="s">
        <v>223</v>
      </c>
      <c r="MNF711" s="10" t="s">
        <v>223</v>
      </c>
      <c r="MNG711" s="10" t="s">
        <v>223</v>
      </c>
      <c r="MNH711" s="10" t="s">
        <v>223</v>
      </c>
      <c r="MNI711" s="10" t="s">
        <v>223</v>
      </c>
      <c r="MNJ711" s="10" t="s">
        <v>223</v>
      </c>
      <c r="MNK711" s="10" t="s">
        <v>223</v>
      </c>
      <c r="MNL711" s="10" t="s">
        <v>223</v>
      </c>
      <c r="MNM711" s="10" t="s">
        <v>223</v>
      </c>
      <c r="MNN711" s="10" t="s">
        <v>223</v>
      </c>
      <c r="MNO711" s="10" t="s">
        <v>223</v>
      </c>
      <c r="MNP711" s="10" t="s">
        <v>223</v>
      </c>
      <c r="MNQ711" s="10" t="s">
        <v>223</v>
      </c>
      <c r="MNR711" s="10" t="s">
        <v>223</v>
      </c>
      <c r="MNS711" s="10" t="s">
        <v>223</v>
      </c>
      <c r="MNT711" s="10" t="s">
        <v>223</v>
      </c>
      <c r="MNU711" s="10" t="s">
        <v>223</v>
      </c>
      <c r="MNV711" s="10" t="s">
        <v>223</v>
      </c>
      <c r="MNW711" s="10" t="s">
        <v>223</v>
      </c>
      <c r="MNX711" s="10" t="s">
        <v>223</v>
      </c>
      <c r="MNY711" s="10" t="s">
        <v>223</v>
      </c>
      <c r="MNZ711" s="10" t="s">
        <v>223</v>
      </c>
      <c r="MOA711" s="10" t="s">
        <v>223</v>
      </c>
      <c r="MOB711" s="10" t="s">
        <v>223</v>
      </c>
      <c r="MOC711" s="10" t="s">
        <v>223</v>
      </c>
      <c r="MOD711" s="10" t="s">
        <v>223</v>
      </c>
      <c r="MOE711" s="10" t="s">
        <v>223</v>
      </c>
      <c r="MOF711" s="10" t="s">
        <v>223</v>
      </c>
      <c r="MOG711" s="10" t="s">
        <v>223</v>
      </c>
      <c r="MOH711" s="10" t="s">
        <v>223</v>
      </c>
      <c r="MOI711" s="10" t="s">
        <v>223</v>
      </c>
      <c r="MOJ711" s="10" t="s">
        <v>223</v>
      </c>
      <c r="MOK711" s="10" t="s">
        <v>223</v>
      </c>
      <c r="MOL711" s="10" t="s">
        <v>223</v>
      </c>
      <c r="MOM711" s="10" t="s">
        <v>223</v>
      </c>
      <c r="MON711" s="10" t="s">
        <v>223</v>
      </c>
      <c r="MOO711" s="10" t="s">
        <v>223</v>
      </c>
      <c r="MOP711" s="10" t="s">
        <v>223</v>
      </c>
      <c r="MOQ711" s="10" t="s">
        <v>223</v>
      </c>
      <c r="MOR711" s="10" t="s">
        <v>223</v>
      </c>
      <c r="MOS711" s="10" t="s">
        <v>223</v>
      </c>
      <c r="MOT711" s="10" t="s">
        <v>223</v>
      </c>
      <c r="MOU711" s="10" t="s">
        <v>223</v>
      </c>
      <c r="MOV711" s="10" t="s">
        <v>223</v>
      </c>
      <c r="MOW711" s="10" t="s">
        <v>223</v>
      </c>
      <c r="MOX711" s="10" t="s">
        <v>223</v>
      </c>
      <c r="MOY711" s="10" t="s">
        <v>223</v>
      </c>
      <c r="MOZ711" s="10" t="s">
        <v>223</v>
      </c>
      <c r="MPA711" s="10" t="s">
        <v>223</v>
      </c>
      <c r="MPB711" s="10" t="s">
        <v>223</v>
      </c>
      <c r="MPC711" s="10" t="s">
        <v>223</v>
      </c>
      <c r="MPD711" s="10" t="s">
        <v>223</v>
      </c>
      <c r="MPE711" s="10" t="s">
        <v>223</v>
      </c>
      <c r="MPF711" s="10" t="s">
        <v>223</v>
      </c>
      <c r="MPG711" s="10" t="s">
        <v>223</v>
      </c>
      <c r="MPH711" s="10" t="s">
        <v>223</v>
      </c>
      <c r="MPI711" s="10" t="s">
        <v>223</v>
      </c>
      <c r="MPJ711" s="10" t="s">
        <v>223</v>
      </c>
      <c r="MPK711" s="10" t="s">
        <v>223</v>
      </c>
      <c r="MPL711" s="10" t="s">
        <v>223</v>
      </c>
      <c r="MPM711" s="10" t="s">
        <v>223</v>
      </c>
      <c r="MPN711" s="10" t="s">
        <v>223</v>
      </c>
      <c r="MPO711" s="10" t="s">
        <v>223</v>
      </c>
      <c r="MPP711" s="10" t="s">
        <v>223</v>
      </c>
      <c r="MPQ711" s="10" t="s">
        <v>223</v>
      </c>
      <c r="MPR711" s="10" t="s">
        <v>223</v>
      </c>
      <c r="MPS711" s="10" t="s">
        <v>223</v>
      </c>
      <c r="MPT711" s="10" t="s">
        <v>223</v>
      </c>
      <c r="MPU711" s="10" t="s">
        <v>223</v>
      </c>
      <c r="MPV711" s="10" t="s">
        <v>223</v>
      </c>
      <c r="MPW711" s="10" t="s">
        <v>223</v>
      </c>
      <c r="MPX711" s="10" t="s">
        <v>223</v>
      </c>
      <c r="MPY711" s="10" t="s">
        <v>223</v>
      </c>
      <c r="MPZ711" s="10" t="s">
        <v>223</v>
      </c>
      <c r="MQA711" s="10" t="s">
        <v>223</v>
      </c>
      <c r="MQB711" s="10" t="s">
        <v>223</v>
      </c>
      <c r="MQC711" s="10" t="s">
        <v>223</v>
      </c>
      <c r="MQD711" s="10" t="s">
        <v>223</v>
      </c>
      <c r="MQE711" s="10" t="s">
        <v>223</v>
      </c>
      <c r="MQF711" s="10" t="s">
        <v>223</v>
      </c>
      <c r="MQG711" s="10" t="s">
        <v>223</v>
      </c>
      <c r="MQH711" s="10" t="s">
        <v>223</v>
      </c>
      <c r="MQI711" s="10" t="s">
        <v>223</v>
      </c>
      <c r="MQJ711" s="10" t="s">
        <v>223</v>
      </c>
      <c r="MQK711" s="10" t="s">
        <v>223</v>
      </c>
      <c r="MQL711" s="10" t="s">
        <v>223</v>
      </c>
      <c r="MQM711" s="10" t="s">
        <v>223</v>
      </c>
      <c r="MQN711" s="10" t="s">
        <v>223</v>
      </c>
      <c r="MQO711" s="10" t="s">
        <v>223</v>
      </c>
      <c r="MQP711" s="10" t="s">
        <v>223</v>
      </c>
      <c r="MQQ711" s="10" t="s">
        <v>223</v>
      </c>
      <c r="MQR711" s="10" t="s">
        <v>223</v>
      </c>
      <c r="MQS711" s="10" t="s">
        <v>223</v>
      </c>
      <c r="MQT711" s="10" t="s">
        <v>223</v>
      </c>
      <c r="MQU711" s="10" t="s">
        <v>223</v>
      </c>
      <c r="MQV711" s="10" t="s">
        <v>223</v>
      </c>
      <c r="MQW711" s="10" t="s">
        <v>223</v>
      </c>
      <c r="MQX711" s="10" t="s">
        <v>223</v>
      </c>
      <c r="MQY711" s="10" t="s">
        <v>223</v>
      </c>
      <c r="MQZ711" s="10" t="s">
        <v>223</v>
      </c>
      <c r="MRA711" s="10" t="s">
        <v>223</v>
      </c>
      <c r="MRB711" s="10" t="s">
        <v>223</v>
      </c>
      <c r="MRC711" s="10" t="s">
        <v>223</v>
      </c>
      <c r="MRD711" s="10" t="s">
        <v>223</v>
      </c>
      <c r="MRE711" s="10" t="s">
        <v>223</v>
      </c>
      <c r="MRF711" s="10" t="s">
        <v>223</v>
      </c>
      <c r="MRG711" s="10" t="s">
        <v>223</v>
      </c>
      <c r="MRH711" s="10" t="s">
        <v>223</v>
      </c>
      <c r="MRI711" s="10" t="s">
        <v>223</v>
      </c>
      <c r="MRJ711" s="10" t="s">
        <v>223</v>
      </c>
      <c r="MRK711" s="10" t="s">
        <v>223</v>
      </c>
      <c r="MRL711" s="10" t="s">
        <v>223</v>
      </c>
      <c r="MRM711" s="10" t="s">
        <v>223</v>
      </c>
      <c r="MRN711" s="10" t="s">
        <v>223</v>
      </c>
      <c r="MRO711" s="10" t="s">
        <v>223</v>
      </c>
      <c r="MRP711" s="10" t="s">
        <v>223</v>
      </c>
      <c r="MRQ711" s="10" t="s">
        <v>223</v>
      </c>
      <c r="MRR711" s="10" t="s">
        <v>223</v>
      </c>
      <c r="MRS711" s="10" t="s">
        <v>223</v>
      </c>
      <c r="MRT711" s="10" t="s">
        <v>223</v>
      </c>
      <c r="MRU711" s="10" t="s">
        <v>223</v>
      </c>
      <c r="MRV711" s="10" t="s">
        <v>223</v>
      </c>
      <c r="MRW711" s="10" t="s">
        <v>223</v>
      </c>
      <c r="MRX711" s="10" t="s">
        <v>223</v>
      </c>
      <c r="MRY711" s="10" t="s">
        <v>223</v>
      </c>
      <c r="MRZ711" s="10" t="s">
        <v>223</v>
      </c>
      <c r="MSA711" s="10" t="s">
        <v>223</v>
      </c>
      <c r="MSB711" s="10" t="s">
        <v>223</v>
      </c>
      <c r="MSC711" s="10" t="s">
        <v>223</v>
      </c>
      <c r="MSD711" s="10" t="s">
        <v>223</v>
      </c>
      <c r="MSE711" s="10" t="s">
        <v>223</v>
      </c>
      <c r="MSF711" s="10" t="s">
        <v>223</v>
      </c>
      <c r="MSG711" s="10" t="s">
        <v>223</v>
      </c>
      <c r="MSH711" s="10" t="s">
        <v>223</v>
      </c>
      <c r="MSI711" s="10" t="s">
        <v>223</v>
      </c>
      <c r="MSJ711" s="10" t="s">
        <v>223</v>
      </c>
      <c r="MSK711" s="10" t="s">
        <v>223</v>
      </c>
      <c r="MSL711" s="10" t="s">
        <v>223</v>
      </c>
      <c r="MSM711" s="10" t="s">
        <v>223</v>
      </c>
      <c r="MSN711" s="10" t="s">
        <v>223</v>
      </c>
      <c r="MSO711" s="10" t="s">
        <v>223</v>
      </c>
      <c r="MSP711" s="10" t="s">
        <v>223</v>
      </c>
      <c r="MSQ711" s="10" t="s">
        <v>223</v>
      </c>
      <c r="MSR711" s="10" t="s">
        <v>223</v>
      </c>
      <c r="MSS711" s="10" t="s">
        <v>223</v>
      </c>
      <c r="MST711" s="10" t="s">
        <v>223</v>
      </c>
      <c r="MSU711" s="10" t="s">
        <v>223</v>
      </c>
      <c r="MSV711" s="10" t="s">
        <v>223</v>
      </c>
      <c r="MSW711" s="10" t="s">
        <v>223</v>
      </c>
      <c r="MSX711" s="10" t="s">
        <v>223</v>
      </c>
      <c r="MSY711" s="10" t="s">
        <v>223</v>
      </c>
      <c r="MSZ711" s="10" t="s">
        <v>223</v>
      </c>
      <c r="MTA711" s="10" t="s">
        <v>223</v>
      </c>
      <c r="MTB711" s="10" t="s">
        <v>223</v>
      </c>
      <c r="MTC711" s="10" t="s">
        <v>223</v>
      </c>
      <c r="MTD711" s="10" t="s">
        <v>223</v>
      </c>
      <c r="MTE711" s="10" t="s">
        <v>223</v>
      </c>
      <c r="MTF711" s="10" t="s">
        <v>223</v>
      </c>
      <c r="MTG711" s="10" t="s">
        <v>223</v>
      </c>
      <c r="MTH711" s="10" t="s">
        <v>223</v>
      </c>
      <c r="MTI711" s="10" t="s">
        <v>223</v>
      </c>
      <c r="MTJ711" s="10" t="s">
        <v>223</v>
      </c>
      <c r="MTK711" s="10" t="s">
        <v>223</v>
      </c>
      <c r="MTL711" s="10" t="s">
        <v>223</v>
      </c>
      <c r="MTM711" s="10" t="s">
        <v>223</v>
      </c>
      <c r="MTN711" s="10" t="s">
        <v>223</v>
      </c>
      <c r="MTO711" s="10" t="s">
        <v>223</v>
      </c>
      <c r="MTP711" s="10" t="s">
        <v>223</v>
      </c>
      <c r="MTQ711" s="10" t="s">
        <v>223</v>
      </c>
      <c r="MTR711" s="10" t="s">
        <v>223</v>
      </c>
      <c r="MTS711" s="10" t="s">
        <v>223</v>
      </c>
      <c r="MTT711" s="10" t="s">
        <v>223</v>
      </c>
      <c r="MTU711" s="10" t="s">
        <v>223</v>
      </c>
      <c r="MTV711" s="10" t="s">
        <v>223</v>
      </c>
      <c r="MTW711" s="10" t="s">
        <v>223</v>
      </c>
      <c r="MTX711" s="10" t="s">
        <v>223</v>
      </c>
      <c r="MTY711" s="10" t="s">
        <v>223</v>
      </c>
      <c r="MTZ711" s="10" t="s">
        <v>223</v>
      </c>
      <c r="MUA711" s="10" t="s">
        <v>223</v>
      </c>
      <c r="MUB711" s="10" t="s">
        <v>223</v>
      </c>
      <c r="MUC711" s="10" t="s">
        <v>223</v>
      </c>
      <c r="MUD711" s="10" t="s">
        <v>223</v>
      </c>
      <c r="MUE711" s="10" t="s">
        <v>223</v>
      </c>
      <c r="MUF711" s="10" t="s">
        <v>223</v>
      </c>
      <c r="MUG711" s="10" t="s">
        <v>223</v>
      </c>
      <c r="MUH711" s="10" t="s">
        <v>223</v>
      </c>
      <c r="MUI711" s="10" t="s">
        <v>223</v>
      </c>
      <c r="MUJ711" s="10" t="s">
        <v>223</v>
      </c>
      <c r="MUK711" s="10" t="s">
        <v>223</v>
      </c>
      <c r="MUL711" s="10" t="s">
        <v>223</v>
      </c>
      <c r="MUM711" s="10" t="s">
        <v>223</v>
      </c>
      <c r="MUN711" s="10" t="s">
        <v>223</v>
      </c>
      <c r="MUO711" s="10" t="s">
        <v>223</v>
      </c>
      <c r="MUP711" s="10" t="s">
        <v>223</v>
      </c>
      <c r="MUQ711" s="10" t="s">
        <v>223</v>
      </c>
      <c r="MUR711" s="10" t="s">
        <v>223</v>
      </c>
      <c r="MUS711" s="10" t="s">
        <v>223</v>
      </c>
      <c r="MUT711" s="10" t="s">
        <v>223</v>
      </c>
      <c r="MUU711" s="10" t="s">
        <v>223</v>
      </c>
      <c r="MUV711" s="10" t="s">
        <v>223</v>
      </c>
      <c r="MUW711" s="10" t="s">
        <v>223</v>
      </c>
      <c r="MUX711" s="10" t="s">
        <v>223</v>
      </c>
      <c r="MUY711" s="10" t="s">
        <v>223</v>
      </c>
      <c r="MUZ711" s="10" t="s">
        <v>223</v>
      </c>
      <c r="MVA711" s="10" t="s">
        <v>223</v>
      </c>
      <c r="MVB711" s="10" t="s">
        <v>223</v>
      </c>
      <c r="MVC711" s="10" t="s">
        <v>223</v>
      </c>
      <c r="MVD711" s="10" t="s">
        <v>223</v>
      </c>
      <c r="MVE711" s="10" t="s">
        <v>223</v>
      </c>
      <c r="MVF711" s="10" t="s">
        <v>223</v>
      </c>
      <c r="MVG711" s="10" t="s">
        <v>223</v>
      </c>
      <c r="MVH711" s="10" t="s">
        <v>223</v>
      </c>
      <c r="MVI711" s="10" t="s">
        <v>223</v>
      </c>
      <c r="MVJ711" s="10" t="s">
        <v>223</v>
      </c>
      <c r="MVK711" s="10" t="s">
        <v>223</v>
      </c>
      <c r="MVL711" s="10" t="s">
        <v>223</v>
      </c>
      <c r="MVM711" s="10" t="s">
        <v>223</v>
      </c>
      <c r="MVN711" s="10" t="s">
        <v>223</v>
      </c>
      <c r="MVO711" s="10" t="s">
        <v>223</v>
      </c>
      <c r="MVP711" s="10" t="s">
        <v>223</v>
      </c>
      <c r="MVQ711" s="10" t="s">
        <v>223</v>
      </c>
      <c r="MVR711" s="10" t="s">
        <v>223</v>
      </c>
      <c r="MVS711" s="10" t="s">
        <v>223</v>
      </c>
      <c r="MVT711" s="10" t="s">
        <v>223</v>
      </c>
      <c r="MVU711" s="10" t="s">
        <v>223</v>
      </c>
      <c r="MVV711" s="10" t="s">
        <v>223</v>
      </c>
      <c r="MVW711" s="10" t="s">
        <v>223</v>
      </c>
      <c r="MVX711" s="10" t="s">
        <v>223</v>
      </c>
      <c r="MVY711" s="10" t="s">
        <v>223</v>
      </c>
      <c r="MVZ711" s="10" t="s">
        <v>223</v>
      </c>
      <c r="MWA711" s="10" t="s">
        <v>223</v>
      </c>
      <c r="MWB711" s="10" t="s">
        <v>223</v>
      </c>
      <c r="MWC711" s="10" t="s">
        <v>223</v>
      </c>
      <c r="MWD711" s="10" t="s">
        <v>223</v>
      </c>
      <c r="MWE711" s="10" t="s">
        <v>223</v>
      </c>
      <c r="MWF711" s="10" t="s">
        <v>223</v>
      </c>
      <c r="MWG711" s="10" t="s">
        <v>223</v>
      </c>
      <c r="MWH711" s="10" t="s">
        <v>223</v>
      </c>
      <c r="MWI711" s="10" t="s">
        <v>223</v>
      </c>
      <c r="MWJ711" s="10" t="s">
        <v>223</v>
      </c>
      <c r="MWK711" s="10" t="s">
        <v>223</v>
      </c>
      <c r="MWL711" s="10" t="s">
        <v>223</v>
      </c>
      <c r="MWM711" s="10" t="s">
        <v>223</v>
      </c>
      <c r="MWN711" s="10" t="s">
        <v>223</v>
      </c>
      <c r="MWO711" s="10" t="s">
        <v>223</v>
      </c>
      <c r="MWP711" s="10" t="s">
        <v>223</v>
      </c>
      <c r="MWQ711" s="10" t="s">
        <v>223</v>
      </c>
      <c r="MWR711" s="10" t="s">
        <v>223</v>
      </c>
      <c r="MWS711" s="10" t="s">
        <v>223</v>
      </c>
      <c r="MWT711" s="10" t="s">
        <v>223</v>
      </c>
      <c r="MWU711" s="10" t="s">
        <v>223</v>
      </c>
      <c r="MWV711" s="10" t="s">
        <v>223</v>
      </c>
      <c r="MWW711" s="10" t="s">
        <v>223</v>
      </c>
      <c r="MWX711" s="10" t="s">
        <v>223</v>
      </c>
      <c r="MWY711" s="10" t="s">
        <v>223</v>
      </c>
      <c r="MWZ711" s="10" t="s">
        <v>223</v>
      </c>
      <c r="MXA711" s="10" t="s">
        <v>223</v>
      </c>
      <c r="MXB711" s="10" t="s">
        <v>223</v>
      </c>
      <c r="MXC711" s="10" t="s">
        <v>223</v>
      </c>
      <c r="MXD711" s="10" t="s">
        <v>223</v>
      </c>
      <c r="MXE711" s="10" t="s">
        <v>223</v>
      </c>
      <c r="MXF711" s="10" t="s">
        <v>223</v>
      </c>
      <c r="MXG711" s="10" t="s">
        <v>223</v>
      </c>
      <c r="MXH711" s="10" t="s">
        <v>223</v>
      </c>
      <c r="MXI711" s="10" t="s">
        <v>223</v>
      </c>
      <c r="MXJ711" s="10" t="s">
        <v>223</v>
      </c>
      <c r="MXK711" s="10" t="s">
        <v>223</v>
      </c>
      <c r="MXL711" s="10" t="s">
        <v>223</v>
      </c>
      <c r="MXM711" s="10" t="s">
        <v>223</v>
      </c>
      <c r="MXN711" s="10" t="s">
        <v>223</v>
      </c>
      <c r="MXO711" s="10" t="s">
        <v>223</v>
      </c>
      <c r="MXP711" s="10" t="s">
        <v>223</v>
      </c>
      <c r="MXQ711" s="10" t="s">
        <v>223</v>
      </c>
      <c r="MXR711" s="10" t="s">
        <v>223</v>
      </c>
      <c r="MXS711" s="10" t="s">
        <v>223</v>
      </c>
      <c r="MXT711" s="10" t="s">
        <v>223</v>
      </c>
      <c r="MXU711" s="10" t="s">
        <v>223</v>
      </c>
      <c r="MXV711" s="10" t="s">
        <v>223</v>
      </c>
      <c r="MXW711" s="10" t="s">
        <v>223</v>
      </c>
      <c r="MXX711" s="10" t="s">
        <v>223</v>
      </c>
      <c r="MXY711" s="10" t="s">
        <v>223</v>
      </c>
      <c r="MXZ711" s="10" t="s">
        <v>223</v>
      </c>
      <c r="MYA711" s="10" t="s">
        <v>223</v>
      </c>
      <c r="MYB711" s="10" t="s">
        <v>223</v>
      </c>
      <c r="MYC711" s="10" t="s">
        <v>223</v>
      </c>
      <c r="MYD711" s="10" t="s">
        <v>223</v>
      </c>
      <c r="MYE711" s="10" t="s">
        <v>223</v>
      </c>
      <c r="MYF711" s="10" t="s">
        <v>223</v>
      </c>
      <c r="MYG711" s="10" t="s">
        <v>223</v>
      </c>
      <c r="MYH711" s="10" t="s">
        <v>223</v>
      </c>
      <c r="MYI711" s="10" t="s">
        <v>223</v>
      </c>
      <c r="MYJ711" s="10" t="s">
        <v>223</v>
      </c>
      <c r="MYK711" s="10" t="s">
        <v>223</v>
      </c>
      <c r="MYL711" s="10" t="s">
        <v>223</v>
      </c>
      <c r="MYM711" s="10" t="s">
        <v>223</v>
      </c>
      <c r="MYN711" s="10" t="s">
        <v>223</v>
      </c>
      <c r="MYO711" s="10" t="s">
        <v>223</v>
      </c>
      <c r="MYP711" s="10" t="s">
        <v>223</v>
      </c>
      <c r="MYQ711" s="10" t="s">
        <v>223</v>
      </c>
      <c r="MYR711" s="10" t="s">
        <v>223</v>
      </c>
      <c r="MYS711" s="10" t="s">
        <v>223</v>
      </c>
      <c r="MYT711" s="10" t="s">
        <v>223</v>
      </c>
      <c r="MYU711" s="10" t="s">
        <v>223</v>
      </c>
      <c r="MYV711" s="10" t="s">
        <v>223</v>
      </c>
      <c r="MYW711" s="10" t="s">
        <v>223</v>
      </c>
      <c r="MYX711" s="10" t="s">
        <v>223</v>
      </c>
      <c r="MYY711" s="10" t="s">
        <v>223</v>
      </c>
      <c r="MYZ711" s="10" t="s">
        <v>223</v>
      </c>
      <c r="MZA711" s="10" t="s">
        <v>223</v>
      </c>
      <c r="MZB711" s="10" t="s">
        <v>223</v>
      </c>
      <c r="MZC711" s="10" t="s">
        <v>223</v>
      </c>
      <c r="MZD711" s="10" t="s">
        <v>223</v>
      </c>
      <c r="MZE711" s="10" t="s">
        <v>223</v>
      </c>
      <c r="MZF711" s="10" t="s">
        <v>223</v>
      </c>
      <c r="MZG711" s="10" t="s">
        <v>223</v>
      </c>
      <c r="MZH711" s="10" t="s">
        <v>223</v>
      </c>
      <c r="MZI711" s="10" t="s">
        <v>223</v>
      </c>
      <c r="MZJ711" s="10" t="s">
        <v>223</v>
      </c>
      <c r="MZK711" s="10" t="s">
        <v>223</v>
      </c>
      <c r="MZL711" s="10" t="s">
        <v>223</v>
      </c>
      <c r="MZM711" s="10" t="s">
        <v>223</v>
      </c>
      <c r="MZN711" s="10" t="s">
        <v>223</v>
      </c>
      <c r="MZO711" s="10" t="s">
        <v>223</v>
      </c>
      <c r="MZP711" s="10" t="s">
        <v>223</v>
      </c>
      <c r="MZQ711" s="10" t="s">
        <v>223</v>
      </c>
      <c r="MZR711" s="10" t="s">
        <v>223</v>
      </c>
      <c r="MZS711" s="10" t="s">
        <v>223</v>
      </c>
      <c r="MZT711" s="10" t="s">
        <v>223</v>
      </c>
      <c r="MZU711" s="10" t="s">
        <v>223</v>
      </c>
      <c r="MZV711" s="10" t="s">
        <v>223</v>
      </c>
      <c r="MZW711" s="10" t="s">
        <v>223</v>
      </c>
      <c r="MZX711" s="10" t="s">
        <v>223</v>
      </c>
      <c r="MZY711" s="10" t="s">
        <v>223</v>
      </c>
      <c r="MZZ711" s="10" t="s">
        <v>223</v>
      </c>
      <c r="NAA711" s="10" t="s">
        <v>223</v>
      </c>
      <c r="NAB711" s="10" t="s">
        <v>223</v>
      </c>
      <c r="NAC711" s="10" t="s">
        <v>223</v>
      </c>
      <c r="NAD711" s="10" t="s">
        <v>223</v>
      </c>
      <c r="NAE711" s="10" t="s">
        <v>223</v>
      </c>
      <c r="NAF711" s="10" t="s">
        <v>223</v>
      </c>
      <c r="NAG711" s="10" t="s">
        <v>223</v>
      </c>
      <c r="NAH711" s="10" t="s">
        <v>223</v>
      </c>
      <c r="NAI711" s="10" t="s">
        <v>223</v>
      </c>
      <c r="NAJ711" s="10" t="s">
        <v>223</v>
      </c>
      <c r="NAK711" s="10" t="s">
        <v>223</v>
      </c>
      <c r="NAL711" s="10" t="s">
        <v>223</v>
      </c>
      <c r="NAM711" s="10" t="s">
        <v>223</v>
      </c>
      <c r="NAN711" s="10" t="s">
        <v>223</v>
      </c>
      <c r="NAO711" s="10" t="s">
        <v>223</v>
      </c>
      <c r="NAP711" s="10" t="s">
        <v>223</v>
      </c>
      <c r="NAQ711" s="10" t="s">
        <v>223</v>
      </c>
      <c r="NAR711" s="10" t="s">
        <v>223</v>
      </c>
      <c r="NAS711" s="10" t="s">
        <v>223</v>
      </c>
      <c r="NAT711" s="10" t="s">
        <v>223</v>
      </c>
      <c r="NAU711" s="10" t="s">
        <v>223</v>
      </c>
      <c r="NAV711" s="10" t="s">
        <v>223</v>
      </c>
      <c r="NAW711" s="10" t="s">
        <v>223</v>
      </c>
      <c r="NAX711" s="10" t="s">
        <v>223</v>
      </c>
      <c r="NAY711" s="10" t="s">
        <v>223</v>
      </c>
      <c r="NAZ711" s="10" t="s">
        <v>223</v>
      </c>
      <c r="NBA711" s="10" t="s">
        <v>223</v>
      </c>
      <c r="NBB711" s="10" t="s">
        <v>223</v>
      </c>
      <c r="NBC711" s="10" t="s">
        <v>223</v>
      </c>
      <c r="NBD711" s="10" t="s">
        <v>223</v>
      </c>
      <c r="NBE711" s="10" t="s">
        <v>223</v>
      </c>
      <c r="NBF711" s="10" t="s">
        <v>223</v>
      </c>
      <c r="NBG711" s="10" t="s">
        <v>223</v>
      </c>
      <c r="NBH711" s="10" t="s">
        <v>223</v>
      </c>
      <c r="NBI711" s="10" t="s">
        <v>223</v>
      </c>
      <c r="NBJ711" s="10" t="s">
        <v>223</v>
      </c>
      <c r="NBK711" s="10" t="s">
        <v>223</v>
      </c>
      <c r="NBL711" s="10" t="s">
        <v>223</v>
      </c>
      <c r="NBM711" s="10" t="s">
        <v>223</v>
      </c>
      <c r="NBN711" s="10" t="s">
        <v>223</v>
      </c>
      <c r="NBO711" s="10" t="s">
        <v>223</v>
      </c>
      <c r="NBP711" s="10" t="s">
        <v>223</v>
      </c>
      <c r="NBQ711" s="10" t="s">
        <v>223</v>
      </c>
      <c r="NBR711" s="10" t="s">
        <v>223</v>
      </c>
      <c r="NBS711" s="10" t="s">
        <v>223</v>
      </c>
      <c r="NBT711" s="10" t="s">
        <v>223</v>
      </c>
      <c r="NBU711" s="10" t="s">
        <v>223</v>
      </c>
      <c r="NBV711" s="10" t="s">
        <v>223</v>
      </c>
      <c r="NBW711" s="10" t="s">
        <v>223</v>
      </c>
      <c r="NBX711" s="10" t="s">
        <v>223</v>
      </c>
      <c r="NBY711" s="10" t="s">
        <v>223</v>
      </c>
      <c r="NBZ711" s="10" t="s">
        <v>223</v>
      </c>
      <c r="NCA711" s="10" t="s">
        <v>223</v>
      </c>
      <c r="NCB711" s="10" t="s">
        <v>223</v>
      </c>
      <c r="NCC711" s="10" t="s">
        <v>223</v>
      </c>
      <c r="NCD711" s="10" t="s">
        <v>223</v>
      </c>
      <c r="NCE711" s="10" t="s">
        <v>223</v>
      </c>
      <c r="NCF711" s="10" t="s">
        <v>223</v>
      </c>
      <c r="NCG711" s="10" t="s">
        <v>223</v>
      </c>
      <c r="NCH711" s="10" t="s">
        <v>223</v>
      </c>
      <c r="NCI711" s="10" t="s">
        <v>223</v>
      </c>
      <c r="NCJ711" s="10" t="s">
        <v>223</v>
      </c>
      <c r="NCK711" s="10" t="s">
        <v>223</v>
      </c>
      <c r="NCL711" s="10" t="s">
        <v>223</v>
      </c>
      <c r="NCM711" s="10" t="s">
        <v>223</v>
      </c>
      <c r="NCN711" s="10" t="s">
        <v>223</v>
      </c>
      <c r="NCO711" s="10" t="s">
        <v>223</v>
      </c>
      <c r="NCP711" s="10" t="s">
        <v>223</v>
      </c>
      <c r="NCQ711" s="10" t="s">
        <v>223</v>
      </c>
      <c r="NCR711" s="10" t="s">
        <v>223</v>
      </c>
      <c r="NCS711" s="10" t="s">
        <v>223</v>
      </c>
      <c r="NCT711" s="10" t="s">
        <v>223</v>
      </c>
      <c r="NCU711" s="10" t="s">
        <v>223</v>
      </c>
      <c r="NCV711" s="10" t="s">
        <v>223</v>
      </c>
      <c r="NCW711" s="10" t="s">
        <v>223</v>
      </c>
      <c r="NCX711" s="10" t="s">
        <v>223</v>
      </c>
      <c r="NCY711" s="10" t="s">
        <v>223</v>
      </c>
      <c r="NCZ711" s="10" t="s">
        <v>223</v>
      </c>
      <c r="NDA711" s="10" t="s">
        <v>223</v>
      </c>
      <c r="NDB711" s="10" t="s">
        <v>223</v>
      </c>
      <c r="NDC711" s="10" t="s">
        <v>223</v>
      </c>
      <c r="NDD711" s="10" t="s">
        <v>223</v>
      </c>
      <c r="NDE711" s="10" t="s">
        <v>223</v>
      </c>
      <c r="NDF711" s="10" t="s">
        <v>223</v>
      </c>
      <c r="NDG711" s="10" t="s">
        <v>223</v>
      </c>
      <c r="NDH711" s="10" t="s">
        <v>223</v>
      </c>
      <c r="NDI711" s="10" t="s">
        <v>223</v>
      </c>
      <c r="NDJ711" s="10" t="s">
        <v>223</v>
      </c>
      <c r="NDK711" s="10" t="s">
        <v>223</v>
      </c>
      <c r="NDL711" s="10" t="s">
        <v>223</v>
      </c>
      <c r="NDM711" s="10" t="s">
        <v>223</v>
      </c>
      <c r="NDN711" s="10" t="s">
        <v>223</v>
      </c>
      <c r="NDO711" s="10" t="s">
        <v>223</v>
      </c>
      <c r="NDP711" s="10" t="s">
        <v>223</v>
      </c>
      <c r="NDQ711" s="10" t="s">
        <v>223</v>
      </c>
      <c r="NDR711" s="10" t="s">
        <v>223</v>
      </c>
      <c r="NDS711" s="10" t="s">
        <v>223</v>
      </c>
      <c r="NDT711" s="10" t="s">
        <v>223</v>
      </c>
      <c r="NDU711" s="10" t="s">
        <v>223</v>
      </c>
      <c r="NDV711" s="10" t="s">
        <v>223</v>
      </c>
      <c r="NDW711" s="10" t="s">
        <v>223</v>
      </c>
      <c r="NDX711" s="10" t="s">
        <v>223</v>
      </c>
      <c r="NDY711" s="10" t="s">
        <v>223</v>
      </c>
      <c r="NDZ711" s="10" t="s">
        <v>223</v>
      </c>
      <c r="NEA711" s="10" t="s">
        <v>223</v>
      </c>
      <c r="NEB711" s="10" t="s">
        <v>223</v>
      </c>
      <c r="NEC711" s="10" t="s">
        <v>223</v>
      </c>
      <c r="NED711" s="10" t="s">
        <v>223</v>
      </c>
      <c r="NEE711" s="10" t="s">
        <v>223</v>
      </c>
      <c r="NEF711" s="10" t="s">
        <v>223</v>
      </c>
      <c r="NEG711" s="10" t="s">
        <v>223</v>
      </c>
      <c r="NEH711" s="10" t="s">
        <v>223</v>
      </c>
      <c r="NEI711" s="10" t="s">
        <v>223</v>
      </c>
      <c r="NEJ711" s="10" t="s">
        <v>223</v>
      </c>
      <c r="NEK711" s="10" t="s">
        <v>223</v>
      </c>
      <c r="NEL711" s="10" t="s">
        <v>223</v>
      </c>
      <c r="NEM711" s="10" t="s">
        <v>223</v>
      </c>
      <c r="NEN711" s="10" t="s">
        <v>223</v>
      </c>
      <c r="NEO711" s="10" t="s">
        <v>223</v>
      </c>
      <c r="NEP711" s="10" t="s">
        <v>223</v>
      </c>
      <c r="NEQ711" s="10" t="s">
        <v>223</v>
      </c>
      <c r="NER711" s="10" t="s">
        <v>223</v>
      </c>
      <c r="NES711" s="10" t="s">
        <v>223</v>
      </c>
      <c r="NET711" s="10" t="s">
        <v>223</v>
      </c>
      <c r="NEU711" s="10" t="s">
        <v>223</v>
      </c>
      <c r="NEV711" s="10" t="s">
        <v>223</v>
      </c>
      <c r="NEW711" s="10" t="s">
        <v>223</v>
      </c>
      <c r="NEX711" s="10" t="s">
        <v>223</v>
      </c>
      <c r="NEY711" s="10" t="s">
        <v>223</v>
      </c>
      <c r="NEZ711" s="10" t="s">
        <v>223</v>
      </c>
      <c r="NFA711" s="10" t="s">
        <v>223</v>
      </c>
      <c r="NFB711" s="10" t="s">
        <v>223</v>
      </c>
      <c r="NFC711" s="10" t="s">
        <v>223</v>
      </c>
      <c r="NFD711" s="10" t="s">
        <v>223</v>
      </c>
      <c r="NFE711" s="10" t="s">
        <v>223</v>
      </c>
      <c r="NFF711" s="10" t="s">
        <v>223</v>
      </c>
      <c r="NFG711" s="10" t="s">
        <v>223</v>
      </c>
      <c r="NFH711" s="10" t="s">
        <v>223</v>
      </c>
      <c r="NFI711" s="10" t="s">
        <v>223</v>
      </c>
      <c r="NFJ711" s="10" t="s">
        <v>223</v>
      </c>
      <c r="NFK711" s="10" t="s">
        <v>223</v>
      </c>
      <c r="NFL711" s="10" t="s">
        <v>223</v>
      </c>
      <c r="NFM711" s="10" t="s">
        <v>223</v>
      </c>
      <c r="NFN711" s="10" t="s">
        <v>223</v>
      </c>
      <c r="NFO711" s="10" t="s">
        <v>223</v>
      </c>
      <c r="NFP711" s="10" t="s">
        <v>223</v>
      </c>
      <c r="NFQ711" s="10" t="s">
        <v>223</v>
      </c>
      <c r="NFR711" s="10" t="s">
        <v>223</v>
      </c>
      <c r="NFS711" s="10" t="s">
        <v>223</v>
      </c>
      <c r="NFT711" s="10" t="s">
        <v>223</v>
      </c>
      <c r="NFU711" s="10" t="s">
        <v>223</v>
      </c>
      <c r="NFV711" s="10" t="s">
        <v>223</v>
      </c>
      <c r="NFW711" s="10" t="s">
        <v>223</v>
      </c>
      <c r="NFX711" s="10" t="s">
        <v>223</v>
      </c>
      <c r="NFY711" s="10" t="s">
        <v>223</v>
      </c>
      <c r="NFZ711" s="10" t="s">
        <v>223</v>
      </c>
      <c r="NGA711" s="10" t="s">
        <v>223</v>
      </c>
      <c r="NGB711" s="10" t="s">
        <v>223</v>
      </c>
      <c r="NGC711" s="10" t="s">
        <v>223</v>
      </c>
      <c r="NGD711" s="10" t="s">
        <v>223</v>
      </c>
      <c r="NGE711" s="10" t="s">
        <v>223</v>
      </c>
      <c r="NGF711" s="10" t="s">
        <v>223</v>
      </c>
      <c r="NGG711" s="10" t="s">
        <v>223</v>
      </c>
      <c r="NGH711" s="10" t="s">
        <v>223</v>
      </c>
      <c r="NGI711" s="10" t="s">
        <v>223</v>
      </c>
      <c r="NGJ711" s="10" t="s">
        <v>223</v>
      </c>
      <c r="NGK711" s="10" t="s">
        <v>223</v>
      </c>
      <c r="NGL711" s="10" t="s">
        <v>223</v>
      </c>
      <c r="NGM711" s="10" t="s">
        <v>223</v>
      </c>
      <c r="NGN711" s="10" t="s">
        <v>223</v>
      </c>
      <c r="NGO711" s="10" t="s">
        <v>223</v>
      </c>
      <c r="NGP711" s="10" t="s">
        <v>223</v>
      </c>
      <c r="NGQ711" s="10" t="s">
        <v>223</v>
      </c>
      <c r="NGR711" s="10" t="s">
        <v>223</v>
      </c>
      <c r="NGS711" s="10" t="s">
        <v>223</v>
      </c>
      <c r="NGT711" s="10" t="s">
        <v>223</v>
      </c>
      <c r="NGU711" s="10" t="s">
        <v>223</v>
      </c>
      <c r="NGV711" s="10" t="s">
        <v>223</v>
      </c>
      <c r="NGW711" s="10" t="s">
        <v>223</v>
      </c>
      <c r="NGX711" s="10" t="s">
        <v>223</v>
      </c>
      <c r="NGY711" s="10" t="s">
        <v>223</v>
      </c>
      <c r="NGZ711" s="10" t="s">
        <v>223</v>
      </c>
      <c r="NHA711" s="10" t="s">
        <v>223</v>
      </c>
      <c r="NHB711" s="10" t="s">
        <v>223</v>
      </c>
      <c r="NHC711" s="10" t="s">
        <v>223</v>
      </c>
      <c r="NHD711" s="10" t="s">
        <v>223</v>
      </c>
      <c r="NHE711" s="10" t="s">
        <v>223</v>
      </c>
      <c r="NHF711" s="10" t="s">
        <v>223</v>
      </c>
      <c r="NHG711" s="10" t="s">
        <v>223</v>
      </c>
      <c r="NHH711" s="10" t="s">
        <v>223</v>
      </c>
      <c r="NHI711" s="10" t="s">
        <v>223</v>
      </c>
      <c r="NHJ711" s="10" t="s">
        <v>223</v>
      </c>
      <c r="NHK711" s="10" t="s">
        <v>223</v>
      </c>
      <c r="NHL711" s="10" t="s">
        <v>223</v>
      </c>
      <c r="NHM711" s="10" t="s">
        <v>223</v>
      </c>
      <c r="NHN711" s="10" t="s">
        <v>223</v>
      </c>
      <c r="NHO711" s="10" t="s">
        <v>223</v>
      </c>
      <c r="NHP711" s="10" t="s">
        <v>223</v>
      </c>
      <c r="NHQ711" s="10" t="s">
        <v>223</v>
      </c>
      <c r="NHR711" s="10" t="s">
        <v>223</v>
      </c>
      <c r="NHS711" s="10" t="s">
        <v>223</v>
      </c>
      <c r="NHT711" s="10" t="s">
        <v>223</v>
      </c>
      <c r="NHU711" s="10" t="s">
        <v>223</v>
      </c>
      <c r="NHV711" s="10" t="s">
        <v>223</v>
      </c>
      <c r="NHW711" s="10" t="s">
        <v>223</v>
      </c>
      <c r="NHX711" s="10" t="s">
        <v>223</v>
      </c>
      <c r="NHY711" s="10" t="s">
        <v>223</v>
      </c>
      <c r="NHZ711" s="10" t="s">
        <v>223</v>
      </c>
      <c r="NIA711" s="10" t="s">
        <v>223</v>
      </c>
      <c r="NIB711" s="10" t="s">
        <v>223</v>
      </c>
      <c r="NIC711" s="10" t="s">
        <v>223</v>
      </c>
      <c r="NID711" s="10" t="s">
        <v>223</v>
      </c>
      <c r="NIE711" s="10" t="s">
        <v>223</v>
      </c>
      <c r="NIF711" s="10" t="s">
        <v>223</v>
      </c>
      <c r="NIG711" s="10" t="s">
        <v>223</v>
      </c>
      <c r="NIH711" s="10" t="s">
        <v>223</v>
      </c>
      <c r="NII711" s="10" t="s">
        <v>223</v>
      </c>
      <c r="NIJ711" s="10" t="s">
        <v>223</v>
      </c>
      <c r="NIK711" s="10" t="s">
        <v>223</v>
      </c>
      <c r="NIL711" s="10" t="s">
        <v>223</v>
      </c>
      <c r="NIM711" s="10" t="s">
        <v>223</v>
      </c>
      <c r="NIN711" s="10" t="s">
        <v>223</v>
      </c>
      <c r="NIO711" s="10" t="s">
        <v>223</v>
      </c>
      <c r="NIP711" s="10" t="s">
        <v>223</v>
      </c>
      <c r="NIQ711" s="10" t="s">
        <v>223</v>
      </c>
      <c r="NIR711" s="10" t="s">
        <v>223</v>
      </c>
      <c r="NIS711" s="10" t="s">
        <v>223</v>
      </c>
      <c r="NIT711" s="10" t="s">
        <v>223</v>
      </c>
      <c r="NIU711" s="10" t="s">
        <v>223</v>
      </c>
      <c r="NIV711" s="10" t="s">
        <v>223</v>
      </c>
      <c r="NIW711" s="10" t="s">
        <v>223</v>
      </c>
      <c r="NIX711" s="10" t="s">
        <v>223</v>
      </c>
      <c r="NIY711" s="10" t="s">
        <v>223</v>
      </c>
      <c r="NIZ711" s="10" t="s">
        <v>223</v>
      </c>
      <c r="NJA711" s="10" t="s">
        <v>223</v>
      </c>
      <c r="NJB711" s="10" t="s">
        <v>223</v>
      </c>
      <c r="NJC711" s="10" t="s">
        <v>223</v>
      </c>
      <c r="NJD711" s="10" t="s">
        <v>223</v>
      </c>
      <c r="NJE711" s="10" t="s">
        <v>223</v>
      </c>
      <c r="NJF711" s="10" t="s">
        <v>223</v>
      </c>
      <c r="NJG711" s="10" t="s">
        <v>223</v>
      </c>
      <c r="NJH711" s="10" t="s">
        <v>223</v>
      </c>
      <c r="NJI711" s="10" t="s">
        <v>223</v>
      </c>
      <c r="NJJ711" s="10" t="s">
        <v>223</v>
      </c>
      <c r="NJK711" s="10" t="s">
        <v>223</v>
      </c>
      <c r="NJL711" s="10" t="s">
        <v>223</v>
      </c>
      <c r="NJM711" s="10" t="s">
        <v>223</v>
      </c>
      <c r="NJN711" s="10" t="s">
        <v>223</v>
      </c>
      <c r="NJO711" s="10" t="s">
        <v>223</v>
      </c>
      <c r="NJP711" s="10" t="s">
        <v>223</v>
      </c>
      <c r="NJQ711" s="10" t="s">
        <v>223</v>
      </c>
      <c r="NJR711" s="10" t="s">
        <v>223</v>
      </c>
      <c r="NJS711" s="10" t="s">
        <v>223</v>
      </c>
      <c r="NJT711" s="10" t="s">
        <v>223</v>
      </c>
      <c r="NJU711" s="10" t="s">
        <v>223</v>
      </c>
      <c r="NJV711" s="10" t="s">
        <v>223</v>
      </c>
      <c r="NJW711" s="10" t="s">
        <v>223</v>
      </c>
      <c r="NJX711" s="10" t="s">
        <v>223</v>
      </c>
      <c r="NJY711" s="10" t="s">
        <v>223</v>
      </c>
      <c r="NJZ711" s="10" t="s">
        <v>223</v>
      </c>
      <c r="NKA711" s="10" t="s">
        <v>223</v>
      </c>
      <c r="NKB711" s="10" t="s">
        <v>223</v>
      </c>
      <c r="NKC711" s="10" t="s">
        <v>223</v>
      </c>
      <c r="NKD711" s="10" t="s">
        <v>223</v>
      </c>
      <c r="NKE711" s="10" t="s">
        <v>223</v>
      </c>
      <c r="NKF711" s="10" t="s">
        <v>223</v>
      </c>
      <c r="NKG711" s="10" t="s">
        <v>223</v>
      </c>
      <c r="NKH711" s="10" t="s">
        <v>223</v>
      </c>
      <c r="NKI711" s="10" t="s">
        <v>223</v>
      </c>
      <c r="NKJ711" s="10" t="s">
        <v>223</v>
      </c>
      <c r="NKK711" s="10" t="s">
        <v>223</v>
      </c>
      <c r="NKL711" s="10" t="s">
        <v>223</v>
      </c>
      <c r="NKM711" s="10" t="s">
        <v>223</v>
      </c>
      <c r="NKN711" s="10" t="s">
        <v>223</v>
      </c>
      <c r="NKO711" s="10" t="s">
        <v>223</v>
      </c>
      <c r="NKP711" s="10" t="s">
        <v>223</v>
      </c>
      <c r="NKQ711" s="10" t="s">
        <v>223</v>
      </c>
      <c r="NKR711" s="10" t="s">
        <v>223</v>
      </c>
      <c r="NKS711" s="10" t="s">
        <v>223</v>
      </c>
      <c r="NKT711" s="10" t="s">
        <v>223</v>
      </c>
      <c r="NKU711" s="10" t="s">
        <v>223</v>
      </c>
      <c r="NKV711" s="10" t="s">
        <v>223</v>
      </c>
      <c r="NKW711" s="10" t="s">
        <v>223</v>
      </c>
      <c r="NKX711" s="10" t="s">
        <v>223</v>
      </c>
      <c r="NKY711" s="10" t="s">
        <v>223</v>
      </c>
      <c r="NKZ711" s="10" t="s">
        <v>223</v>
      </c>
      <c r="NLA711" s="10" t="s">
        <v>223</v>
      </c>
      <c r="NLB711" s="10" t="s">
        <v>223</v>
      </c>
      <c r="NLC711" s="10" t="s">
        <v>223</v>
      </c>
      <c r="NLD711" s="10" t="s">
        <v>223</v>
      </c>
      <c r="NLE711" s="10" t="s">
        <v>223</v>
      </c>
      <c r="NLF711" s="10" t="s">
        <v>223</v>
      </c>
      <c r="NLG711" s="10" t="s">
        <v>223</v>
      </c>
      <c r="NLH711" s="10" t="s">
        <v>223</v>
      </c>
      <c r="NLI711" s="10" t="s">
        <v>223</v>
      </c>
      <c r="NLJ711" s="10" t="s">
        <v>223</v>
      </c>
      <c r="NLK711" s="10" t="s">
        <v>223</v>
      </c>
      <c r="NLL711" s="10" t="s">
        <v>223</v>
      </c>
      <c r="NLM711" s="10" t="s">
        <v>223</v>
      </c>
      <c r="NLN711" s="10" t="s">
        <v>223</v>
      </c>
      <c r="NLO711" s="10" t="s">
        <v>223</v>
      </c>
      <c r="NLP711" s="10" t="s">
        <v>223</v>
      </c>
      <c r="NLQ711" s="10" t="s">
        <v>223</v>
      </c>
      <c r="NLR711" s="10" t="s">
        <v>223</v>
      </c>
      <c r="NLS711" s="10" t="s">
        <v>223</v>
      </c>
      <c r="NLT711" s="10" t="s">
        <v>223</v>
      </c>
      <c r="NLU711" s="10" t="s">
        <v>223</v>
      </c>
      <c r="NLV711" s="10" t="s">
        <v>223</v>
      </c>
      <c r="NLW711" s="10" t="s">
        <v>223</v>
      </c>
      <c r="NLX711" s="10" t="s">
        <v>223</v>
      </c>
      <c r="NLY711" s="10" t="s">
        <v>223</v>
      </c>
      <c r="NLZ711" s="10" t="s">
        <v>223</v>
      </c>
      <c r="NMA711" s="10" t="s">
        <v>223</v>
      </c>
      <c r="NMB711" s="10" t="s">
        <v>223</v>
      </c>
      <c r="NMC711" s="10" t="s">
        <v>223</v>
      </c>
      <c r="NMD711" s="10" t="s">
        <v>223</v>
      </c>
      <c r="NME711" s="10" t="s">
        <v>223</v>
      </c>
      <c r="NMF711" s="10" t="s">
        <v>223</v>
      </c>
      <c r="NMG711" s="10" t="s">
        <v>223</v>
      </c>
      <c r="NMH711" s="10" t="s">
        <v>223</v>
      </c>
      <c r="NMI711" s="10" t="s">
        <v>223</v>
      </c>
      <c r="NMJ711" s="10" t="s">
        <v>223</v>
      </c>
      <c r="NMK711" s="10" t="s">
        <v>223</v>
      </c>
      <c r="NML711" s="10" t="s">
        <v>223</v>
      </c>
      <c r="NMM711" s="10" t="s">
        <v>223</v>
      </c>
      <c r="NMN711" s="10" t="s">
        <v>223</v>
      </c>
      <c r="NMO711" s="10" t="s">
        <v>223</v>
      </c>
      <c r="NMP711" s="10" t="s">
        <v>223</v>
      </c>
      <c r="NMQ711" s="10" t="s">
        <v>223</v>
      </c>
      <c r="NMR711" s="10" t="s">
        <v>223</v>
      </c>
      <c r="NMS711" s="10" t="s">
        <v>223</v>
      </c>
      <c r="NMT711" s="10" t="s">
        <v>223</v>
      </c>
      <c r="NMU711" s="10" t="s">
        <v>223</v>
      </c>
      <c r="NMV711" s="10" t="s">
        <v>223</v>
      </c>
      <c r="NMW711" s="10" t="s">
        <v>223</v>
      </c>
      <c r="NMX711" s="10" t="s">
        <v>223</v>
      </c>
      <c r="NMY711" s="10" t="s">
        <v>223</v>
      </c>
      <c r="NMZ711" s="10" t="s">
        <v>223</v>
      </c>
      <c r="NNA711" s="10" t="s">
        <v>223</v>
      </c>
      <c r="NNB711" s="10" t="s">
        <v>223</v>
      </c>
      <c r="NNC711" s="10" t="s">
        <v>223</v>
      </c>
      <c r="NND711" s="10" t="s">
        <v>223</v>
      </c>
      <c r="NNE711" s="10" t="s">
        <v>223</v>
      </c>
      <c r="NNF711" s="10" t="s">
        <v>223</v>
      </c>
      <c r="NNG711" s="10" t="s">
        <v>223</v>
      </c>
      <c r="NNH711" s="10" t="s">
        <v>223</v>
      </c>
      <c r="NNI711" s="10" t="s">
        <v>223</v>
      </c>
      <c r="NNJ711" s="10" t="s">
        <v>223</v>
      </c>
      <c r="NNK711" s="10" t="s">
        <v>223</v>
      </c>
      <c r="NNL711" s="10" t="s">
        <v>223</v>
      </c>
      <c r="NNM711" s="10" t="s">
        <v>223</v>
      </c>
      <c r="NNN711" s="10" t="s">
        <v>223</v>
      </c>
      <c r="NNO711" s="10" t="s">
        <v>223</v>
      </c>
      <c r="NNP711" s="10" t="s">
        <v>223</v>
      </c>
      <c r="NNQ711" s="10" t="s">
        <v>223</v>
      </c>
      <c r="NNR711" s="10" t="s">
        <v>223</v>
      </c>
      <c r="NNS711" s="10" t="s">
        <v>223</v>
      </c>
      <c r="NNT711" s="10" t="s">
        <v>223</v>
      </c>
      <c r="NNU711" s="10" t="s">
        <v>223</v>
      </c>
      <c r="NNV711" s="10" t="s">
        <v>223</v>
      </c>
      <c r="NNW711" s="10" t="s">
        <v>223</v>
      </c>
      <c r="NNX711" s="10" t="s">
        <v>223</v>
      </c>
      <c r="NNY711" s="10" t="s">
        <v>223</v>
      </c>
      <c r="NNZ711" s="10" t="s">
        <v>223</v>
      </c>
      <c r="NOA711" s="10" t="s">
        <v>223</v>
      </c>
      <c r="NOB711" s="10" t="s">
        <v>223</v>
      </c>
      <c r="NOC711" s="10" t="s">
        <v>223</v>
      </c>
      <c r="NOD711" s="10" t="s">
        <v>223</v>
      </c>
      <c r="NOE711" s="10" t="s">
        <v>223</v>
      </c>
      <c r="NOF711" s="10" t="s">
        <v>223</v>
      </c>
      <c r="NOG711" s="10" t="s">
        <v>223</v>
      </c>
      <c r="NOH711" s="10" t="s">
        <v>223</v>
      </c>
      <c r="NOI711" s="10" t="s">
        <v>223</v>
      </c>
      <c r="NOJ711" s="10" t="s">
        <v>223</v>
      </c>
      <c r="NOK711" s="10" t="s">
        <v>223</v>
      </c>
      <c r="NOL711" s="10" t="s">
        <v>223</v>
      </c>
      <c r="NOM711" s="10" t="s">
        <v>223</v>
      </c>
      <c r="NON711" s="10" t="s">
        <v>223</v>
      </c>
      <c r="NOO711" s="10" t="s">
        <v>223</v>
      </c>
      <c r="NOP711" s="10" t="s">
        <v>223</v>
      </c>
      <c r="NOQ711" s="10" t="s">
        <v>223</v>
      </c>
      <c r="NOR711" s="10" t="s">
        <v>223</v>
      </c>
      <c r="NOS711" s="10" t="s">
        <v>223</v>
      </c>
      <c r="NOT711" s="10" t="s">
        <v>223</v>
      </c>
      <c r="NOU711" s="10" t="s">
        <v>223</v>
      </c>
      <c r="NOV711" s="10" t="s">
        <v>223</v>
      </c>
      <c r="NOW711" s="10" t="s">
        <v>223</v>
      </c>
      <c r="NOX711" s="10" t="s">
        <v>223</v>
      </c>
      <c r="NOY711" s="10" t="s">
        <v>223</v>
      </c>
      <c r="NOZ711" s="10" t="s">
        <v>223</v>
      </c>
      <c r="NPA711" s="10" t="s">
        <v>223</v>
      </c>
      <c r="NPB711" s="10" t="s">
        <v>223</v>
      </c>
      <c r="NPC711" s="10" t="s">
        <v>223</v>
      </c>
      <c r="NPD711" s="10" t="s">
        <v>223</v>
      </c>
      <c r="NPE711" s="10" t="s">
        <v>223</v>
      </c>
      <c r="NPF711" s="10" t="s">
        <v>223</v>
      </c>
      <c r="NPG711" s="10" t="s">
        <v>223</v>
      </c>
      <c r="NPH711" s="10" t="s">
        <v>223</v>
      </c>
      <c r="NPI711" s="10" t="s">
        <v>223</v>
      </c>
      <c r="NPJ711" s="10" t="s">
        <v>223</v>
      </c>
      <c r="NPK711" s="10" t="s">
        <v>223</v>
      </c>
      <c r="NPL711" s="10" t="s">
        <v>223</v>
      </c>
      <c r="NPM711" s="10" t="s">
        <v>223</v>
      </c>
      <c r="NPN711" s="10" t="s">
        <v>223</v>
      </c>
      <c r="NPO711" s="10" t="s">
        <v>223</v>
      </c>
      <c r="NPP711" s="10" t="s">
        <v>223</v>
      </c>
      <c r="NPQ711" s="10" t="s">
        <v>223</v>
      </c>
      <c r="NPR711" s="10" t="s">
        <v>223</v>
      </c>
      <c r="NPS711" s="10" t="s">
        <v>223</v>
      </c>
      <c r="NPT711" s="10" t="s">
        <v>223</v>
      </c>
      <c r="NPU711" s="10" t="s">
        <v>223</v>
      </c>
      <c r="NPV711" s="10" t="s">
        <v>223</v>
      </c>
      <c r="NPW711" s="10" t="s">
        <v>223</v>
      </c>
      <c r="NPX711" s="10" t="s">
        <v>223</v>
      </c>
      <c r="NPY711" s="10" t="s">
        <v>223</v>
      </c>
      <c r="NPZ711" s="10" t="s">
        <v>223</v>
      </c>
      <c r="NQA711" s="10" t="s">
        <v>223</v>
      </c>
      <c r="NQB711" s="10" t="s">
        <v>223</v>
      </c>
      <c r="NQC711" s="10" t="s">
        <v>223</v>
      </c>
      <c r="NQD711" s="10" t="s">
        <v>223</v>
      </c>
      <c r="NQE711" s="10" t="s">
        <v>223</v>
      </c>
      <c r="NQF711" s="10" t="s">
        <v>223</v>
      </c>
      <c r="NQG711" s="10" t="s">
        <v>223</v>
      </c>
      <c r="NQH711" s="10" t="s">
        <v>223</v>
      </c>
      <c r="NQI711" s="10" t="s">
        <v>223</v>
      </c>
      <c r="NQJ711" s="10" t="s">
        <v>223</v>
      </c>
      <c r="NQK711" s="10" t="s">
        <v>223</v>
      </c>
      <c r="NQL711" s="10" t="s">
        <v>223</v>
      </c>
      <c r="NQM711" s="10" t="s">
        <v>223</v>
      </c>
      <c r="NQN711" s="10" t="s">
        <v>223</v>
      </c>
      <c r="NQO711" s="10" t="s">
        <v>223</v>
      </c>
      <c r="NQP711" s="10" t="s">
        <v>223</v>
      </c>
      <c r="NQQ711" s="10" t="s">
        <v>223</v>
      </c>
      <c r="NQR711" s="10" t="s">
        <v>223</v>
      </c>
      <c r="NQS711" s="10" t="s">
        <v>223</v>
      </c>
      <c r="NQT711" s="10" t="s">
        <v>223</v>
      </c>
      <c r="NQU711" s="10" t="s">
        <v>223</v>
      </c>
      <c r="NQV711" s="10" t="s">
        <v>223</v>
      </c>
      <c r="NQW711" s="10" t="s">
        <v>223</v>
      </c>
      <c r="NQX711" s="10" t="s">
        <v>223</v>
      </c>
      <c r="NQY711" s="10" t="s">
        <v>223</v>
      </c>
      <c r="NQZ711" s="10" t="s">
        <v>223</v>
      </c>
      <c r="NRA711" s="10" t="s">
        <v>223</v>
      </c>
      <c r="NRB711" s="10" t="s">
        <v>223</v>
      </c>
      <c r="NRC711" s="10" t="s">
        <v>223</v>
      </c>
      <c r="NRD711" s="10" t="s">
        <v>223</v>
      </c>
      <c r="NRE711" s="10" t="s">
        <v>223</v>
      </c>
      <c r="NRF711" s="10" t="s">
        <v>223</v>
      </c>
      <c r="NRG711" s="10" t="s">
        <v>223</v>
      </c>
      <c r="NRH711" s="10" t="s">
        <v>223</v>
      </c>
      <c r="NRI711" s="10" t="s">
        <v>223</v>
      </c>
      <c r="NRJ711" s="10" t="s">
        <v>223</v>
      </c>
      <c r="NRK711" s="10" t="s">
        <v>223</v>
      </c>
      <c r="NRL711" s="10" t="s">
        <v>223</v>
      </c>
      <c r="NRM711" s="10" t="s">
        <v>223</v>
      </c>
      <c r="NRN711" s="10" t="s">
        <v>223</v>
      </c>
      <c r="NRO711" s="10" t="s">
        <v>223</v>
      </c>
      <c r="NRP711" s="10" t="s">
        <v>223</v>
      </c>
      <c r="NRQ711" s="10" t="s">
        <v>223</v>
      </c>
      <c r="NRR711" s="10" t="s">
        <v>223</v>
      </c>
      <c r="NRS711" s="10" t="s">
        <v>223</v>
      </c>
      <c r="NRT711" s="10" t="s">
        <v>223</v>
      </c>
      <c r="NRU711" s="10" t="s">
        <v>223</v>
      </c>
      <c r="NRV711" s="10" t="s">
        <v>223</v>
      </c>
      <c r="NRW711" s="10" t="s">
        <v>223</v>
      </c>
      <c r="NRX711" s="10" t="s">
        <v>223</v>
      </c>
      <c r="NRY711" s="10" t="s">
        <v>223</v>
      </c>
      <c r="NRZ711" s="10" t="s">
        <v>223</v>
      </c>
      <c r="NSA711" s="10" t="s">
        <v>223</v>
      </c>
      <c r="NSB711" s="10" t="s">
        <v>223</v>
      </c>
      <c r="NSC711" s="10" t="s">
        <v>223</v>
      </c>
      <c r="NSD711" s="10" t="s">
        <v>223</v>
      </c>
      <c r="NSE711" s="10" t="s">
        <v>223</v>
      </c>
      <c r="NSF711" s="10" t="s">
        <v>223</v>
      </c>
      <c r="NSG711" s="10" t="s">
        <v>223</v>
      </c>
      <c r="NSH711" s="10" t="s">
        <v>223</v>
      </c>
      <c r="NSI711" s="10" t="s">
        <v>223</v>
      </c>
      <c r="NSJ711" s="10" t="s">
        <v>223</v>
      </c>
      <c r="NSK711" s="10" t="s">
        <v>223</v>
      </c>
      <c r="NSL711" s="10" t="s">
        <v>223</v>
      </c>
      <c r="NSM711" s="10" t="s">
        <v>223</v>
      </c>
      <c r="NSN711" s="10" t="s">
        <v>223</v>
      </c>
      <c r="NSO711" s="10" t="s">
        <v>223</v>
      </c>
      <c r="NSP711" s="10" t="s">
        <v>223</v>
      </c>
      <c r="NSQ711" s="10" t="s">
        <v>223</v>
      </c>
      <c r="NSR711" s="10" t="s">
        <v>223</v>
      </c>
      <c r="NSS711" s="10" t="s">
        <v>223</v>
      </c>
      <c r="NST711" s="10" t="s">
        <v>223</v>
      </c>
      <c r="NSU711" s="10" t="s">
        <v>223</v>
      </c>
      <c r="NSV711" s="10" t="s">
        <v>223</v>
      </c>
      <c r="NSW711" s="10" t="s">
        <v>223</v>
      </c>
      <c r="NSX711" s="10" t="s">
        <v>223</v>
      </c>
      <c r="NSY711" s="10" t="s">
        <v>223</v>
      </c>
      <c r="NSZ711" s="10" t="s">
        <v>223</v>
      </c>
      <c r="NTA711" s="10" t="s">
        <v>223</v>
      </c>
      <c r="NTB711" s="10" t="s">
        <v>223</v>
      </c>
      <c r="NTC711" s="10" t="s">
        <v>223</v>
      </c>
      <c r="NTD711" s="10" t="s">
        <v>223</v>
      </c>
      <c r="NTE711" s="10" t="s">
        <v>223</v>
      </c>
      <c r="NTF711" s="10" t="s">
        <v>223</v>
      </c>
      <c r="NTG711" s="10" t="s">
        <v>223</v>
      </c>
      <c r="NTH711" s="10" t="s">
        <v>223</v>
      </c>
      <c r="NTI711" s="10" t="s">
        <v>223</v>
      </c>
      <c r="NTJ711" s="10" t="s">
        <v>223</v>
      </c>
      <c r="NTK711" s="10" t="s">
        <v>223</v>
      </c>
      <c r="NTL711" s="10" t="s">
        <v>223</v>
      </c>
      <c r="NTM711" s="10" t="s">
        <v>223</v>
      </c>
      <c r="NTN711" s="10" t="s">
        <v>223</v>
      </c>
      <c r="NTO711" s="10" t="s">
        <v>223</v>
      </c>
      <c r="NTP711" s="10" t="s">
        <v>223</v>
      </c>
      <c r="NTQ711" s="10" t="s">
        <v>223</v>
      </c>
      <c r="NTR711" s="10" t="s">
        <v>223</v>
      </c>
      <c r="NTS711" s="10" t="s">
        <v>223</v>
      </c>
      <c r="NTT711" s="10" t="s">
        <v>223</v>
      </c>
      <c r="NTU711" s="10" t="s">
        <v>223</v>
      </c>
      <c r="NTV711" s="10" t="s">
        <v>223</v>
      </c>
      <c r="NTW711" s="10" t="s">
        <v>223</v>
      </c>
      <c r="NTX711" s="10" t="s">
        <v>223</v>
      </c>
      <c r="NTY711" s="10" t="s">
        <v>223</v>
      </c>
      <c r="NTZ711" s="10" t="s">
        <v>223</v>
      </c>
      <c r="NUA711" s="10" t="s">
        <v>223</v>
      </c>
      <c r="NUB711" s="10" t="s">
        <v>223</v>
      </c>
      <c r="NUC711" s="10" t="s">
        <v>223</v>
      </c>
      <c r="NUD711" s="10" t="s">
        <v>223</v>
      </c>
      <c r="NUE711" s="10" t="s">
        <v>223</v>
      </c>
      <c r="NUF711" s="10" t="s">
        <v>223</v>
      </c>
      <c r="NUG711" s="10" t="s">
        <v>223</v>
      </c>
      <c r="NUH711" s="10" t="s">
        <v>223</v>
      </c>
      <c r="NUI711" s="10" t="s">
        <v>223</v>
      </c>
      <c r="NUJ711" s="10" t="s">
        <v>223</v>
      </c>
      <c r="NUK711" s="10" t="s">
        <v>223</v>
      </c>
      <c r="NUL711" s="10" t="s">
        <v>223</v>
      </c>
      <c r="NUM711" s="10" t="s">
        <v>223</v>
      </c>
      <c r="NUN711" s="10" t="s">
        <v>223</v>
      </c>
      <c r="NUO711" s="10" t="s">
        <v>223</v>
      </c>
      <c r="NUP711" s="10" t="s">
        <v>223</v>
      </c>
      <c r="NUQ711" s="10" t="s">
        <v>223</v>
      </c>
      <c r="NUR711" s="10" t="s">
        <v>223</v>
      </c>
      <c r="NUS711" s="10" t="s">
        <v>223</v>
      </c>
      <c r="NUT711" s="10" t="s">
        <v>223</v>
      </c>
      <c r="NUU711" s="10" t="s">
        <v>223</v>
      </c>
      <c r="NUV711" s="10" t="s">
        <v>223</v>
      </c>
      <c r="NUW711" s="10" t="s">
        <v>223</v>
      </c>
      <c r="NUX711" s="10" t="s">
        <v>223</v>
      </c>
      <c r="NUY711" s="10" t="s">
        <v>223</v>
      </c>
      <c r="NUZ711" s="10" t="s">
        <v>223</v>
      </c>
      <c r="NVA711" s="10" t="s">
        <v>223</v>
      </c>
      <c r="NVB711" s="10" t="s">
        <v>223</v>
      </c>
      <c r="NVC711" s="10" t="s">
        <v>223</v>
      </c>
      <c r="NVD711" s="10" t="s">
        <v>223</v>
      </c>
      <c r="NVE711" s="10" t="s">
        <v>223</v>
      </c>
      <c r="NVF711" s="10" t="s">
        <v>223</v>
      </c>
      <c r="NVG711" s="10" t="s">
        <v>223</v>
      </c>
      <c r="NVH711" s="10" t="s">
        <v>223</v>
      </c>
      <c r="NVI711" s="10" t="s">
        <v>223</v>
      </c>
      <c r="NVJ711" s="10" t="s">
        <v>223</v>
      </c>
      <c r="NVK711" s="10" t="s">
        <v>223</v>
      </c>
      <c r="NVL711" s="10" t="s">
        <v>223</v>
      </c>
      <c r="NVM711" s="10" t="s">
        <v>223</v>
      </c>
      <c r="NVN711" s="10" t="s">
        <v>223</v>
      </c>
      <c r="NVO711" s="10" t="s">
        <v>223</v>
      </c>
      <c r="NVP711" s="10" t="s">
        <v>223</v>
      </c>
      <c r="NVQ711" s="10" t="s">
        <v>223</v>
      </c>
      <c r="NVR711" s="10" t="s">
        <v>223</v>
      </c>
      <c r="NVS711" s="10" t="s">
        <v>223</v>
      </c>
      <c r="NVT711" s="10" t="s">
        <v>223</v>
      </c>
      <c r="NVU711" s="10" t="s">
        <v>223</v>
      </c>
      <c r="NVV711" s="10" t="s">
        <v>223</v>
      </c>
      <c r="NVW711" s="10" t="s">
        <v>223</v>
      </c>
      <c r="NVX711" s="10" t="s">
        <v>223</v>
      </c>
      <c r="NVY711" s="10" t="s">
        <v>223</v>
      </c>
      <c r="NVZ711" s="10" t="s">
        <v>223</v>
      </c>
      <c r="NWA711" s="10" t="s">
        <v>223</v>
      </c>
      <c r="NWB711" s="10" t="s">
        <v>223</v>
      </c>
      <c r="NWC711" s="10" t="s">
        <v>223</v>
      </c>
      <c r="NWD711" s="10" t="s">
        <v>223</v>
      </c>
      <c r="NWE711" s="10" t="s">
        <v>223</v>
      </c>
      <c r="NWF711" s="10" t="s">
        <v>223</v>
      </c>
      <c r="NWG711" s="10" t="s">
        <v>223</v>
      </c>
      <c r="NWH711" s="10" t="s">
        <v>223</v>
      </c>
      <c r="NWI711" s="10" t="s">
        <v>223</v>
      </c>
      <c r="NWJ711" s="10" t="s">
        <v>223</v>
      </c>
      <c r="NWK711" s="10" t="s">
        <v>223</v>
      </c>
      <c r="NWL711" s="10" t="s">
        <v>223</v>
      </c>
      <c r="NWM711" s="10" t="s">
        <v>223</v>
      </c>
      <c r="NWN711" s="10" t="s">
        <v>223</v>
      </c>
      <c r="NWO711" s="10" t="s">
        <v>223</v>
      </c>
      <c r="NWP711" s="10" t="s">
        <v>223</v>
      </c>
      <c r="NWQ711" s="10" t="s">
        <v>223</v>
      </c>
      <c r="NWR711" s="10" t="s">
        <v>223</v>
      </c>
      <c r="NWS711" s="10" t="s">
        <v>223</v>
      </c>
      <c r="NWT711" s="10" t="s">
        <v>223</v>
      </c>
      <c r="NWU711" s="10" t="s">
        <v>223</v>
      </c>
      <c r="NWV711" s="10" t="s">
        <v>223</v>
      </c>
      <c r="NWW711" s="10" t="s">
        <v>223</v>
      </c>
      <c r="NWX711" s="10" t="s">
        <v>223</v>
      </c>
      <c r="NWY711" s="10" t="s">
        <v>223</v>
      </c>
      <c r="NWZ711" s="10" t="s">
        <v>223</v>
      </c>
      <c r="NXA711" s="10" t="s">
        <v>223</v>
      </c>
      <c r="NXB711" s="10" t="s">
        <v>223</v>
      </c>
      <c r="NXC711" s="10" t="s">
        <v>223</v>
      </c>
      <c r="NXD711" s="10" t="s">
        <v>223</v>
      </c>
      <c r="NXE711" s="10" t="s">
        <v>223</v>
      </c>
      <c r="NXF711" s="10" t="s">
        <v>223</v>
      </c>
      <c r="NXG711" s="10" t="s">
        <v>223</v>
      </c>
      <c r="NXH711" s="10" t="s">
        <v>223</v>
      </c>
      <c r="NXI711" s="10" t="s">
        <v>223</v>
      </c>
      <c r="NXJ711" s="10" t="s">
        <v>223</v>
      </c>
      <c r="NXK711" s="10" t="s">
        <v>223</v>
      </c>
      <c r="NXL711" s="10" t="s">
        <v>223</v>
      </c>
      <c r="NXM711" s="10" t="s">
        <v>223</v>
      </c>
      <c r="NXN711" s="10" t="s">
        <v>223</v>
      </c>
      <c r="NXO711" s="10" t="s">
        <v>223</v>
      </c>
      <c r="NXP711" s="10" t="s">
        <v>223</v>
      </c>
      <c r="NXQ711" s="10" t="s">
        <v>223</v>
      </c>
      <c r="NXR711" s="10" t="s">
        <v>223</v>
      </c>
      <c r="NXS711" s="10" t="s">
        <v>223</v>
      </c>
      <c r="NXT711" s="10" t="s">
        <v>223</v>
      </c>
      <c r="NXU711" s="10" t="s">
        <v>223</v>
      </c>
      <c r="NXV711" s="10" t="s">
        <v>223</v>
      </c>
      <c r="NXW711" s="10" t="s">
        <v>223</v>
      </c>
      <c r="NXX711" s="10" t="s">
        <v>223</v>
      </c>
      <c r="NXY711" s="10" t="s">
        <v>223</v>
      </c>
      <c r="NXZ711" s="10" t="s">
        <v>223</v>
      </c>
      <c r="NYA711" s="10" t="s">
        <v>223</v>
      </c>
      <c r="NYB711" s="10" t="s">
        <v>223</v>
      </c>
      <c r="NYC711" s="10" t="s">
        <v>223</v>
      </c>
      <c r="NYD711" s="10" t="s">
        <v>223</v>
      </c>
      <c r="NYE711" s="10" t="s">
        <v>223</v>
      </c>
      <c r="NYF711" s="10" t="s">
        <v>223</v>
      </c>
      <c r="NYG711" s="10" t="s">
        <v>223</v>
      </c>
      <c r="NYH711" s="10" t="s">
        <v>223</v>
      </c>
      <c r="NYI711" s="10" t="s">
        <v>223</v>
      </c>
      <c r="NYJ711" s="10" t="s">
        <v>223</v>
      </c>
      <c r="NYK711" s="10" t="s">
        <v>223</v>
      </c>
      <c r="NYL711" s="10" t="s">
        <v>223</v>
      </c>
      <c r="NYM711" s="10" t="s">
        <v>223</v>
      </c>
      <c r="NYN711" s="10" t="s">
        <v>223</v>
      </c>
      <c r="NYO711" s="10" t="s">
        <v>223</v>
      </c>
      <c r="NYP711" s="10" t="s">
        <v>223</v>
      </c>
      <c r="NYQ711" s="10" t="s">
        <v>223</v>
      </c>
      <c r="NYR711" s="10" t="s">
        <v>223</v>
      </c>
      <c r="NYS711" s="10" t="s">
        <v>223</v>
      </c>
      <c r="NYT711" s="10" t="s">
        <v>223</v>
      </c>
      <c r="NYU711" s="10" t="s">
        <v>223</v>
      </c>
      <c r="NYV711" s="10" t="s">
        <v>223</v>
      </c>
      <c r="NYW711" s="10" t="s">
        <v>223</v>
      </c>
      <c r="NYX711" s="10" t="s">
        <v>223</v>
      </c>
      <c r="NYY711" s="10" t="s">
        <v>223</v>
      </c>
      <c r="NYZ711" s="10" t="s">
        <v>223</v>
      </c>
      <c r="NZA711" s="10" t="s">
        <v>223</v>
      </c>
      <c r="NZB711" s="10" t="s">
        <v>223</v>
      </c>
      <c r="NZC711" s="10" t="s">
        <v>223</v>
      </c>
      <c r="NZD711" s="10" t="s">
        <v>223</v>
      </c>
      <c r="NZE711" s="10" t="s">
        <v>223</v>
      </c>
      <c r="NZF711" s="10" t="s">
        <v>223</v>
      </c>
      <c r="NZG711" s="10" t="s">
        <v>223</v>
      </c>
      <c r="NZH711" s="10" t="s">
        <v>223</v>
      </c>
      <c r="NZI711" s="10" t="s">
        <v>223</v>
      </c>
      <c r="NZJ711" s="10" t="s">
        <v>223</v>
      </c>
      <c r="NZK711" s="10" t="s">
        <v>223</v>
      </c>
      <c r="NZL711" s="10" t="s">
        <v>223</v>
      </c>
      <c r="NZM711" s="10" t="s">
        <v>223</v>
      </c>
      <c r="NZN711" s="10" t="s">
        <v>223</v>
      </c>
      <c r="NZO711" s="10" t="s">
        <v>223</v>
      </c>
      <c r="NZP711" s="10" t="s">
        <v>223</v>
      </c>
      <c r="NZQ711" s="10" t="s">
        <v>223</v>
      </c>
      <c r="NZR711" s="10" t="s">
        <v>223</v>
      </c>
      <c r="NZS711" s="10" t="s">
        <v>223</v>
      </c>
      <c r="NZT711" s="10" t="s">
        <v>223</v>
      </c>
      <c r="NZU711" s="10" t="s">
        <v>223</v>
      </c>
      <c r="NZV711" s="10" t="s">
        <v>223</v>
      </c>
      <c r="NZW711" s="10" t="s">
        <v>223</v>
      </c>
      <c r="NZX711" s="10" t="s">
        <v>223</v>
      </c>
      <c r="NZY711" s="10" t="s">
        <v>223</v>
      </c>
      <c r="NZZ711" s="10" t="s">
        <v>223</v>
      </c>
      <c r="OAA711" s="10" t="s">
        <v>223</v>
      </c>
      <c r="OAB711" s="10" t="s">
        <v>223</v>
      </c>
      <c r="OAC711" s="10" t="s">
        <v>223</v>
      </c>
      <c r="OAD711" s="10" t="s">
        <v>223</v>
      </c>
      <c r="OAE711" s="10" t="s">
        <v>223</v>
      </c>
      <c r="OAF711" s="10" t="s">
        <v>223</v>
      </c>
      <c r="OAG711" s="10" t="s">
        <v>223</v>
      </c>
      <c r="OAH711" s="10" t="s">
        <v>223</v>
      </c>
      <c r="OAI711" s="10" t="s">
        <v>223</v>
      </c>
      <c r="OAJ711" s="10" t="s">
        <v>223</v>
      </c>
      <c r="OAK711" s="10" t="s">
        <v>223</v>
      </c>
      <c r="OAL711" s="10" t="s">
        <v>223</v>
      </c>
      <c r="OAM711" s="10" t="s">
        <v>223</v>
      </c>
      <c r="OAN711" s="10" t="s">
        <v>223</v>
      </c>
      <c r="OAO711" s="10" t="s">
        <v>223</v>
      </c>
      <c r="OAP711" s="10" t="s">
        <v>223</v>
      </c>
      <c r="OAQ711" s="10" t="s">
        <v>223</v>
      </c>
      <c r="OAR711" s="10" t="s">
        <v>223</v>
      </c>
      <c r="OAS711" s="10" t="s">
        <v>223</v>
      </c>
      <c r="OAT711" s="10" t="s">
        <v>223</v>
      </c>
      <c r="OAU711" s="10" t="s">
        <v>223</v>
      </c>
      <c r="OAV711" s="10" t="s">
        <v>223</v>
      </c>
      <c r="OAW711" s="10" t="s">
        <v>223</v>
      </c>
      <c r="OAX711" s="10" t="s">
        <v>223</v>
      </c>
      <c r="OAY711" s="10" t="s">
        <v>223</v>
      </c>
      <c r="OAZ711" s="10" t="s">
        <v>223</v>
      </c>
      <c r="OBA711" s="10" t="s">
        <v>223</v>
      </c>
      <c r="OBB711" s="10" t="s">
        <v>223</v>
      </c>
      <c r="OBC711" s="10" t="s">
        <v>223</v>
      </c>
      <c r="OBD711" s="10" t="s">
        <v>223</v>
      </c>
      <c r="OBE711" s="10" t="s">
        <v>223</v>
      </c>
      <c r="OBF711" s="10" t="s">
        <v>223</v>
      </c>
      <c r="OBG711" s="10" t="s">
        <v>223</v>
      </c>
      <c r="OBH711" s="10" t="s">
        <v>223</v>
      </c>
      <c r="OBI711" s="10" t="s">
        <v>223</v>
      </c>
      <c r="OBJ711" s="10" t="s">
        <v>223</v>
      </c>
      <c r="OBK711" s="10" t="s">
        <v>223</v>
      </c>
      <c r="OBL711" s="10" t="s">
        <v>223</v>
      </c>
      <c r="OBM711" s="10" t="s">
        <v>223</v>
      </c>
      <c r="OBN711" s="10" t="s">
        <v>223</v>
      </c>
      <c r="OBO711" s="10" t="s">
        <v>223</v>
      </c>
      <c r="OBP711" s="10" t="s">
        <v>223</v>
      </c>
      <c r="OBQ711" s="10" t="s">
        <v>223</v>
      </c>
      <c r="OBR711" s="10" t="s">
        <v>223</v>
      </c>
      <c r="OBS711" s="10" t="s">
        <v>223</v>
      </c>
      <c r="OBT711" s="10" t="s">
        <v>223</v>
      </c>
      <c r="OBU711" s="10" t="s">
        <v>223</v>
      </c>
      <c r="OBV711" s="10" t="s">
        <v>223</v>
      </c>
      <c r="OBW711" s="10" t="s">
        <v>223</v>
      </c>
      <c r="OBX711" s="10" t="s">
        <v>223</v>
      </c>
      <c r="OBY711" s="10" t="s">
        <v>223</v>
      </c>
      <c r="OBZ711" s="10" t="s">
        <v>223</v>
      </c>
      <c r="OCA711" s="10" t="s">
        <v>223</v>
      </c>
      <c r="OCB711" s="10" t="s">
        <v>223</v>
      </c>
      <c r="OCC711" s="10" t="s">
        <v>223</v>
      </c>
      <c r="OCD711" s="10" t="s">
        <v>223</v>
      </c>
      <c r="OCE711" s="10" t="s">
        <v>223</v>
      </c>
      <c r="OCF711" s="10" t="s">
        <v>223</v>
      </c>
      <c r="OCG711" s="10" t="s">
        <v>223</v>
      </c>
      <c r="OCH711" s="10" t="s">
        <v>223</v>
      </c>
      <c r="OCI711" s="10" t="s">
        <v>223</v>
      </c>
      <c r="OCJ711" s="10" t="s">
        <v>223</v>
      </c>
      <c r="OCK711" s="10" t="s">
        <v>223</v>
      </c>
      <c r="OCL711" s="10" t="s">
        <v>223</v>
      </c>
      <c r="OCM711" s="10" t="s">
        <v>223</v>
      </c>
      <c r="OCN711" s="10" t="s">
        <v>223</v>
      </c>
      <c r="OCO711" s="10" t="s">
        <v>223</v>
      </c>
      <c r="OCP711" s="10" t="s">
        <v>223</v>
      </c>
      <c r="OCQ711" s="10" t="s">
        <v>223</v>
      </c>
      <c r="OCR711" s="10" t="s">
        <v>223</v>
      </c>
      <c r="OCS711" s="10" t="s">
        <v>223</v>
      </c>
      <c r="OCT711" s="10" t="s">
        <v>223</v>
      </c>
      <c r="OCU711" s="10" t="s">
        <v>223</v>
      </c>
      <c r="OCV711" s="10" t="s">
        <v>223</v>
      </c>
      <c r="OCW711" s="10" t="s">
        <v>223</v>
      </c>
      <c r="OCX711" s="10" t="s">
        <v>223</v>
      </c>
      <c r="OCY711" s="10" t="s">
        <v>223</v>
      </c>
      <c r="OCZ711" s="10" t="s">
        <v>223</v>
      </c>
      <c r="ODA711" s="10" t="s">
        <v>223</v>
      </c>
      <c r="ODB711" s="10" t="s">
        <v>223</v>
      </c>
      <c r="ODC711" s="10" t="s">
        <v>223</v>
      </c>
      <c r="ODD711" s="10" t="s">
        <v>223</v>
      </c>
      <c r="ODE711" s="10" t="s">
        <v>223</v>
      </c>
      <c r="ODF711" s="10" t="s">
        <v>223</v>
      </c>
      <c r="ODG711" s="10" t="s">
        <v>223</v>
      </c>
      <c r="ODH711" s="10" t="s">
        <v>223</v>
      </c>
      <c r="ODI711" s="10" t="s">
        <v>223</v>
      </c>
      <c r="ODJ711" s="10" t="s">
        <v>223</v>
      </c>
      <c r="ODK711" s="10" t="s">
        <v>223</v>
      </c>
      <c r="ODL711" s="10" t="s">
        <v>223</v>
      </c>
      <c r="ODM711" s="10" t="s">
        <v>223</v>
      </c>
      <c r="ODN711" s="10" t="s">
        <v>223</v>
      </c>
      <c r="ODO711" s="10" t="s">
        <v>223</v>
      </c>
      <c r="ODP711" s="10" t="s">
        <v>223</v>
      </c>
      <c r="ODQ711" s="10" t="s">
        <v>223</v>
      </c>
      <c r="ODR711" s="10" t="s">
        <v>223</v>
      </c>
      <c r="ODS711" s="10" t="s">
        <v>223</v>
      </c>
      <c r="ODT711" s="10" t="s">
        <v>223</v>
      </c>
      <c r="ODU711" s="10" t="s">
        <v>223</v>
      </c>
      <c r="ODV711" s="10" t="s">
        <v>223</v>
      </c>
      <c r="ODW711" s="10" t="s">
        <v>223</v>
      </c>
      <c r="ODX711" s="10" t="s">
        <v>223</v>
      </c>
      <c r="ODY711" s="10" t="s">
        <v>223</v>
      </c>
      <c r="ODZ711" s="10" t="s">
        <v>223</v>
      </c>
      <c r="OEA711" s="10" t="s">
        <v>223</v>
      </c>
      <c r="OEB711" s="10" t="s">
        <v>223</v>
      </c>
      <c r="OEC711" s="10" t="s">
        <v>223</v>
      </c>
      <c r="OED711" s="10" t="s">
        <v>223</v>
      </c>
      <c r="OEE711" s="10" t="s">
        <v>223</v>
      </c>
      <c r="OEF711" s="10" t="s">
        <v>223</v>
      </c>
      <c r="OEG711" s="10" t="s">
        <v>223</v>
      </c>
      <c r="OEH711" s="10" t="s">
        <v>223</v>
      </c>
      <c r="OEI711" s="10" t="s">
        <v>223</v>
      </c>
      <c r="OEJ711" s="10" t="s">
        <v>223</v>
      </c>
      <c r="OEK711" s="10" t="s">
        <v>223</v>
      </c>
      <c r="OEL711" s="10" t="s">
        <v>223</v>
      </c>
      <c r="OEM711" s="10" t="s">
        <v>223</v>
      </c>
      <c r="OEN711" s="10" t="s">
        <v>223</v>
      </c>
      <c r="OEO711" s="10" t="s">
        <v>223</v>
      </c>
      <c r="OEP711" s="10" t="s">
        <v>223</v>
      </c>
      <c r="OEQ711" s="10" t="s">
        <v>223</v>
      </c>
      <c r="OER711" s="10" t="s">
        <v>223</v>
      </c>
      <c r="OES711" s="10" t="s">
        <v>223</v>
      </c>
      <c r="OET711" s="10" t="s">
        <v>223</v>
      </c>
      <c r="OEU711" s="10" t="s">
        <v>223</v>
      </c>
      <c r="OEV711" s="10" t="s">
        <v>223</v>
      </c>
      <c r="OEW711" s="10" t="s">
        <v>223</v>
      </c>
      <c r="OEX711" s="10" t="s">
        <v>223</v>
      </c>
      <c r="OEY711" s="10" t="s">
        <v>223</v>
      </c>
      <c r="OEZ711" s="10" t="s">
        <v>223</v>
      </c>
      <c r="OFA711" s="10" t="s">
        <v>223</v>
      </c>
      <c r="OFB711" s="10" t="s">
        <v>223</v>
      </c>
      <c r="OFC711" s="10" t="s">
        <v>223</v>
      </c>
      <c r="OFD711" s="10" t="s">
        <v>223</v>
      </c>
      <c r="OFE711" s="10" t="s">
        <v>223</v>
      </c>
      <c r="OFF711" s="10" t="s">
        <v>223</v>
      </c>
      <c r="OFG711" s="10" t="s">
        <v>223</v>
      </c>
      <c r="OFH711" s="10" t="s">
        <v>223</v>
      </c>
      <c r="OFI711" s="10" t="s">
        <v>223</v>
      </c>
      <c r="OFJ711" s="10" t="s">
        <v>223</v>
      </c>
      <c r="OFK711" s="10" t="s">
        <v>223</v>
      </c>
      <c r="OFL711" s="10" t="s">
        <v>223</v>
      </c>
      <c r="OFM711" s="10" t="s">
        <v>223</v>
      </c>
      <c r="OFN711" s="10" t="s">
        <v>223</v>
      </c>
      <c r="OFO711" s="10" t="s">
        <v>223</v>
      </c>
      <c r="OFP711" s="10" t="s">
        <v>223</v>
      </c>
      <c r="OFQ711" s="10" t="s">
        <v>223</v>
      </c>
      <c r="OFR711" s="10" t="s">
        <v>223</v>
      </c>
      <c r="OFS711" s="10" t="s">
        <v>223</v>
      </c>
      <c r="OFT711" s="10" t="s">
        <v>223</v>
      </c>
      <c r="OFU711" s="10" t="s">
        <v>223</v>
      </c>
      <c r="OFV711" s="10" t="s">
        <v>223</v>
      </c>
      <c r="OFW711" s="10" t="s">
        <v>223</v>
      </c>
      <c r="OFX711" s="10" t="s">
        <v>223</v>
      </c>
      <c r="OFY711" s="10" t="s">
        <v>223</v>
      </c>
      <c r="OFZ711" s="10" t="s">
        <v>223</v>
      </c>
      <c r="OGA711" s="10" t="s">
        <v>223</v>
      </c>
      <c r="OGB711" s="10" t="s">
        <v>223</v>
      </c>
      <c r="OGC711" s="10" t="s">
        <v>223</v>
      </c>
      <c r="OGD711" s="10" t="s">
        <v>223</v>
      </c>
      <c r="OGE711" s="10" t="s">
        <v>223</v>
      </c>
      <c r="OGF711" s="10" t="s">
        <v>223</v>
      </c>
      <c r="OGG711" s="10" t="s">
        <v>223</v>
      </c>
      <c r="OGH711" s="10" t="s">
        <v>223</v>
      </c>
      <c r="OGI711" s="10" t="s">
        <v>223</v>
      </c>
      <c r="OGJ711" s="10" t="s">
        <v>223</v>
      </c>
      <c r="OGK711" s="10" t="s">
        <v>223</v>
      </c>
      <c r="OGL711" s="10" t="s">
        <v>223</v>
      </c>
      <c r="OGM711" s="10" t="s">
        <v>223</v>
      </c>
      <c r="OGN711" s="10" t="s">
        <v>223</v>
      </c>
      <c r="OGO711" s="10" t="s">
        <v>223</v>
      </c>
      <c r="OGP711" s="10" t="s">
        <v>223</v>
      </c>
      <c r="OGQ711" s="10" t="s">
        <v>223</v>
      </c>
      <c r="OGR711" s="10" t="s">
        <v>223</v>
      </c>
      <c r="OGS711" s="10" t="s">
        <v>223</v>
      </c>
      <c r="OGT711" s="10" t="s">
        <v>223</v>
      </c>
      <c r="OGU711" s="10" t="s">
        <v>223</v>
      </c>
      <c r="OGV711" s="10" t="s">
        <v>223</v>
      </c>
      <c r="OGW711" s="10" t="s">
        <v>223</v>
      </c>
      <c r="OGX711" s="10" t="s">
        <v>223</v>
      </c>
      <c r="OGY711" s="10" t="s">
        <v>223</v>
      </c>
      <c r="OGZ711" s="10" t="s">
        <v>223</v>
      </c>
      <c r="OHA711" s="10" t="s">
        <v>223</v>
      </c>
      <c r="OHB711" s="10" t="s">
        <v>223</v>
      </c>
      <c r="OHC711" s="10" t="s">
        <v>223</v>
      </c>
      <c r="OHD711" s="10" t="s">
        <v>223</v>
      </c>
      <c r="OHE711" s="10" t="s">
        <v>223</v>
      </c>
      <c r="OHF711" s="10" t="s">
        <v>223</v>
      </c>
      <c r="OHG711" s="10" t="s">
        <v>223</v>
      </c>
      <c r="OHH711" s="10" t="s">
        <v>223</v>
      </c>
      <c r="OHI711" s="10" t="s">
        <v>223</v>
      </c>
      <c r="OHJ711" s="10" t="s">
        <v>223</v>
      </c>
      <c r="OHK711" s="10" t="s">
        <v>223</v>
      </c>
      <c r="OHL711" s="10" t="s">
        <v>223</v>
      </c>
      <c r="OHM711" s="10" t="s">
        <v>223</v>
      </c>
      <c r="OHN711" s="10" t="s">
        <v>223</v>
      </c>
      <c r="OHO711" s="10" t="s">
        <v>223</v>
      </c>
      <c r="OHP711" s="10" t="s">
        <v>223</v>
      </c>
      <c r="OHQ711" s="10" t="s">
        <v>223</v>
      </c>
      <c r="OHR711" s="10" t="s">
        <v>223</v>
      </c>
      <c r="OHS711" s="10" t="s">
        <v>223</v>
      </c>
      <c r="OHT711" s="10" t="s">
        <v>223</v>
      </c>
      <c r="OHU711" s="10" t="s">
        <v>223</v>
      </c>
      <c r="OHV711" s="10" t="s">
        <v>223</v>
      </c>
      <c r="OHW711" s="10" t="s">
        <v>223</v>
      </c>
      <c r="OHX711" s="10" t="s">
        <v>223</v>
      </c>
      <c r="OHY711" s="10" t="s">
        <v>223</v>
      </c>
      <c r="OHZ711" s="10" t="s">
        <v>223</v>
      </c>
      <c r="OIA711" s="10" t="s">
        <v>223</v>
      </c>
      <c r="OIB711" s="10" t="s">
        <v>223</v>
      </c>
      <c r="OIC711" s="10" t="s">
        <v>223</v>
      </c>
      <c r="OID711" s="10" t="s">
        <v>223</v>
      </c>
      <c r="OIE711" s="10" t="s">
        <v>223</v>
      </c>
      <c r="OIF711" s="10" t="s">
        <v>223</v>
      </c>
      <c r="OIG711" s="10" t="s">
        <v>223</v>
      </c>
      <c r="OIH711" s="10" t="s">
        <v>223</v>
      </c>
      <c r="OII711" s="10" t="s">
        <v>223</v>
      </c>
      <c r="OIJ711" s="10" t="s">
        <v>223</v>
      </c>
      <c r="OIK711" s="10" t="s">
        <v>223</v>
      </c>
      <c r="OIL711" s="10" t="s">
        <v>223</v>
      </c>
      <c r="OIM711" s="10" t="s">
        <v>223</v>
      </c>
      <c r="OIN711" s="10" t="s">
        <v>223</v>
      </c>
      <c r="OIO711" s="10" t="s">
        <v>223</v>
      </c>
      <c r="OIP711" s="10" t="s">
        <v>223</v>
      </c>
      <c r="OIQ711" s="10" t="s">
        <v>223</v>
      </c>
      <c r="OIR711" s="10" t="s">
        <v>223</v>
      </c>
      <c r="OIS711" s="10" t="s">
        <v>223</v>
      </c>
      <c r="OIT711" s="10" t="s">
        <v>223</v>
      </c>
      <c r="OIU711" s="10" t="s">
        <v>223</v>
      </c>
      <c r="OIV711" s="10" t="s">
        <v>223</v>
      </c>
      <c r="OIW711" s="10" t="s">
        <v>223</v>
      </c>
      <c r="OIX711" s="10" t="s">
        <v>223</v>
      </c>
      <c r="OIY711" s="10" t="s">
        <v>223</v>
      </c>
      <c r="OIZ711" s="10" t="s">
        <v>223</v>
      </c>
      <c r="OJA711" s="10" t="s">
        <v>223</v>
      </c>
      <c r="OJB711" s="10" t="s">
        <v>223</v>
      </c>
      <c r="OJC711" s="10" t="s">
        <v>223</v>
      </c>
      <c r="OJD711" s="10" t="s">
        <v>223</v>
      </c>
      <c r="OJE711" s="10" t="s">
        <v>223</v>
      </c>
      <c r="OJF711" s="10" t="s">
        <v>223</v>
      </c>
      <c r="OJG711" s="10" t="s">
        <v>223</v>
      </c>
      <c r="OJH711" s="10" t="s">
        <v>223</v>
      </c>
      <c r="OJI711" s="10" t="s">
        <v>223</v>
      </c>
      <c r="OJJ711" s="10" t="s">
        <v>223</v>
      </c>
      <c r="OJK711" s="10" t="s">
        <v>223</v>
      </c>
      <c r="OJL711" s="10" t="s">
        <v>223</v>
      </c>
      <c r="OJM711" s="10" t="s">
        <v>223</v>
      </c>
      <c r="OJN711" s="10" t="s">
        <v>223</v>
      </c>
      <c r="OJO711" s="10" t="s">
        <v>223</v>
      </c>
      <c r="OJP711" s="10" t="s">
        <v>223</v>
      </c>
      <c r="OJQ711" s="10" t="s">
        <v>223</v>
      </c>
      <c r="OJR711" s="10" t="s">
        <v>223</v>
      </c>
      <c r="OJS711" s="10" t="s">
        <v>223</v>
      </c>
      <c r="OJT711" s="10" t="s">
        <v>223</v>
      </c>
      <c r="OJU711" s="10" t="s">
        <v>223</v>
      </c>
      <c r="OJV711" s="10" t="s">
        <v>223</v>
      </c>
      <c r="OJW711" s="10" t="s">
        <v>223</v>
      </c>
      <c r="OJX711" s="10" t="s">
        <v>223</v>
      </c>
      <c r="OJY711" s="10" t="s">
        <v>223</v>
      </c>
      <c r="OJZ711" s="10" t="s">
        <v>223</v>
      </c>
      <c r="OKA711" s="10" t="s">
        <v>223</v>
      </c>
      <c r="OKB711" s="10" t="s">
        <v>223</v>
      </c>
      <c r="OKC711" s="10" t="s">
        <v>223</v>
      </c>
      <c r="OKD711" s="10" t="s">
        <v>223</v>
      </c>
      <c r="OKE711" s="10" t="s">
        <v>223</v>
      </c>
      <c r="OKF711" s="10" t="s">
        <v>223</v>
      </c>
      <c r="OKG711" s="10" t="s">
        <v>223</v>
      </c>
      <c r="OKH711" s="10" t="s">
        <v>223</v>
      </c>
      <c r="OKI711" s="10" t="s">
        <v>223</v>
      </c>
      <c r="OKJ711" s="10" t="s">
        <v>223</v>
      </c>
      <c r="OKK711" s="10" t="s">
        <v>223</v>
      </c>
      <c r="OKL711" s="10" t="s">
        <v>223</v>
      </c>
      <c r="OKM711" s="10" t="s">
        <v>223</v>
      </c>
      <c r="OKN711" s="10" t="s">
        <v>223</v>
      </c>
      <c r="OKO711" s="10" t="s">
        <v>223</v>
      </c>
      <c r="OKP711" s="10" t="s">
        <v>223</v>
      </c>
      <c r="OKQ711" s="10" t="s">
        <v>223</v>
      </c>
      <c r="OKR711" s="10" t="s">
        <v>223</v>
      </c>
      <c r="OKS711" s="10" t="s">
        <v>223</v>
      </c>
      <c r="OKT711" s="10" t="s">
        <v>223</v>
      </c>
      <c r="OKU711" s="10" t="s">
        <v>223</v>
      </c>
      <c r="OKV711" s="10" t="s">
        <v>223</v>
      </c>
      <c r="OKW711" s="10" t="s">
        <v>223</v>
      </c>
      <c r="OKX711" s="10" t="s">
        <v>223</v>
      </c>
      <c r="OKY711" s="10" t="s">
        <v>223</v>
      </c>
      <c r="OKZ711" s="10" t="s">
        <v>223</v>
      </c>
      <c r="OLA711" s="10" t="s">
        <v>223</v>
      </c>
      <c r="OLB711" s="10" t="s">
        <v>223</v>
      </c>
      <c r="OLC711" s="10" t="s">
        <v>223</v>
      </c>
      <c r="OLD711" s="10" t="s">
        <v>223</v>
      </c>
      <c r="OLE711" s="10" t="s">
        <v>223</v>
      </c>
      <c r="OLF711" s="10" t="s">
        <v>223</v>
      </c>
      <c r="OLG711" s="10" t="s">
        <v>223</v>
      </c>
      <c r="OLH711" s="10" t="s">
        <v>223</v>
      </c>
      <c r="OLI711" s="10" t="s">
        <v>223</v>
      </c>
      <c r="OLJ711" s="10" t="s">
        <v>223</v>
      </c>
      <c r="OLK711" s="10" t="s">
        <v>223</v>
      </c>
      <c r="OLL711" s="10" t="s">
        <v>223</v>
      </c>
      <c r="OLM711" s="10" t="s">
        <v>223</v>
      </c>
      <c r="OLN711" s="10" t="s">
        <v>223</v>
      </c>
      <c r="OLO711" s="10" t="s">
        <v>223</v>
      </c>
      <c r="OLP711" s="10" t="s">
        <v>223</v>
      </c>
      <c r="OLQ711" s="10" t="s">
        <v>223</v>
      </c>
      <c r="OLR711" s="10" t="s">
        <v>223</v>
      </c>
      <c r="OLS711" s="10" t="s">
        <v>223</v>
      </c>
      <c r="OLT711" s="10" t="s">
        <v>223</v>
      </c>
      <c r="OLU711" s="10" t="s">
        <v>223</v>
      </c>
      <c r="OLV711" s="10" t="s">
        <v>223</v>
      </c>
      <c r="OLW711" s="10" t="s">
        <v>223</v>
      </c>
      <c r="OLX711" s="10" t="s">
        <v>223</v>
      </c>
      <c r="OLY711" s="10" t="s">
        <v>223</v>
      </c>
      <c r="OLZ711" s="10" t="s">
        <v>223</v>
      </c>
      <c r="OMA711" s="10" t="s">
        <v>223</v>
      </c>
      <c r="OMB711" s="10" t="s">
        <v>223</v>
      </c>
      <c r="OMC711" s="10" t="s">
        <v>223</v>
      </c>
      <c r="OMD711" s="10" t="s">
        <v>223</v>
      </c>
      <c r="OME711" s="10" t="s">
        <v>223</v>
      </c>
      <c r="OMF711" s="10" t="s">
        <v>223</v>
      </c>
      <c r="OMG711" s="10" t="s">
        <v>223</v>
      </c>
      <c r="OMH711" s="10" t="s">
        <v>223</v>
      </c>
      <c r="OMI711" s="10" t="s">
        <v>223</v>
      </c>
      <c r="OMJ711" s="10" t="s">
        <v>223</v>
      </c>
      <c r="OMK711" s="10" t="s">
        <v>223</v>
      </c>
      <c r="OML711" s="10" t="s">
        <v>223</v>
      </c>
      <c r="OMM711" s="10" t="s">
        <v>223</v>
      </c>
      <c r="OMN711" s="10" t="s">
        <v>223</v>
      </c>
      <c r="OMO711" s="10" t="s">
        <v>223</v>
      </c>
      <c r="OMP711" s="10" t="s">
        <v>223</v>
      </c>
      <c r="OMQ711" s="10" t="s">
        <v>223</v>
      </c>
      <c r="OMR711" s="10" t="s">
        <v>223</v>
      </c>
      <c r="OMS711" s="10" t="s">
        <v>223</v>
      </c>
      <c r="OMT711" s="10" t="s">
        <v>223</v>
      </c>
      <c r="OMU711" s="10" t="s">
        <v>223</v>
      </c>
      <c r="OMV711" s="10" t="s">
        <v>223</v>
      </c>
      <c r="OMW711" s="10" t="s">
        <v>223</v>
      </c>
      <c r="OMX711" s="10" t="s">
        <v>223</v>
      </c>
      <c r="OMY711" s="10" t="s">
        <v>223</v>
      </c>
      <c r="OMZ711" s="10" t="s">
        <v>223</v>
      </c>
      <c r="ONA711" s="10" t="s">
        <v>223</v>
      </c>
      <c r="ONB711" s="10" t="s">
        <v>223</v>
      </c>
      <c r="ONC711" s="10" t="s">
        <v>223</v>
      </c>
      <c r="OND711" s="10" t="s">
        <v>223</v>
      </c>
      <c r="ONE711" s="10" t="s">
        <v>223</v>
      </c>
      <c r="ONF711" s="10" t="s">
        <v>223</v>
      </c>
      <c r="ONG711" s="10" t="s">
        <v>223</v>
      </c>
      <c r="ONH711" s="10" t="s">
        <v>223</v>
      </c>
      <c r="ONI711" s="10" t="s">
        <v>223</v>
      </c>
      <c r="ONJ711" s="10" t="s">
        <v>223</v>
      </c>
      <c r="ONK711" s="10" t="s">
        <v>223</v>
      </c>
      <c r="ONL711" s="10" t="s">
        <v>223</v>
      </c>
      <c r="ONM711" s="10" t="s">
        <v>223</v>
      </c>
      <c r="ONN711" s="10" t="s">
        <v>223</v>
      </c>
      <c r="ONO711" s="10" t="s">
        <v>223</v>
      </c>
      <c r="ONP711" s="10" t="s">
        <v>223</v>
      </c>
      <c r="ONQ711" s="10" t="s">
        <v>223</v>
      </c>
      <c r="ONR711" s="10" t="s">
        <v>223</v>
      </c>
      <c r="ONS711" s="10" t="s">
        <v>223</v>
      </c>
      <c r="ONT711" s="10" t="s">
        <v>223</v>
      </c>
      <c r="ONU711" s="10" t="s">
        <v>223</v>
      </c>
      <c r="ONV711" s="10" t="s">
        <v>223</v>
      </c>
      <c r="ONW711" s="10" t="s">
        <v>223</v>
      </c>
      <c r="ONX711" s="10" t="s">
        <v>223</v>
      </c>
      <c r="ONY711" s="10" t="s">
        <v>223</v>
      </c>
      <c r="ONZ711" s="10" t="s">
        <v>223</v>
      </c>
      <c r="OOA711" s="10" t="s">
        <v>223</v>
      </c>
      <c r="OOB711" s="10" t="s">
        <v>223</v>
      </c>
      <c r="OOC711" s="10" t="s">
        <v>223</v>
      </c>
      <c r="OOD711" s="10" t="s">
        <v>223</v>
      </c>
      <c r="OOE711" s="10" t="s">
        <v>223</v>
      </c>
      <c r="OOF711" s="10" t="s">
        <v>223</v>
      </c>
      <c r="OOG711" s="10" t="s">
        <v>223</v>
      </c>
      <c r="OOH711" s="10" t="s">
        <v>223</v>
      </c>
      <c r="OOI711" s="10" t="s">
        <v>223</v>
      </c>
      <c r="OOJ711" s="10" t="s">
        <v>223</v>
      </c>
      <c r="OOK711" s="10" t="s">
        <v>223</v>
      </c>
      <c r="OOL711" s="10" t="s">
        <v>223</v>
      </c>
      <c r="OOM711" s="10" t="s">
        <v>223</v>
      </c>
      <c r="OON711" s="10" t="s">
        <v>223</v>
      </c>
      <c r="OOO711" s="10" t="s">
        <v>223</v>
      </c>
      <c r="OOP711" s="10" t="s">
        <v>223</v>
      </c>
      <c r="OOQ711" s="10" t="s">
        <v>223</v>
      </c>
      <c r="OOR711" s="10" t="s">
        <v>223</v>
      </c>
      <c r="OOS711" s="10" t="s">
        <v>223</v>
      </c>
      <c r="OOT711" s="10" t="s">
        <v>223</v>
      </c>
      <c r="OOU711" s="10" t="s">
        <v>223</v>
      </c>
      <c r="OOV711" s="10" t="s">
        <v>223</v>
      </c>
      <c r="OOW711" s="10" t="s">
        <v>223</v>
      </c>
      <c r="OOX711" s="10" t="s">
        <v>223</v>
      </c>
      <c r="OOY711" s="10" t="s">
        <v>223</v>
      </c>
      <c r="OOZ711" s="10" t="s">
        <v>223</v>
      </c>
      <c r="OPA711" s="10" t="s">
        <v>223</v>
      </c>
      <c r="OPB711" s="10" t="s">
        <v>223</v>
      </c>
      <c r="OPC711" s="10" t="s">
        <v>223</v>
      </c>
      <c r="OPD711" s="10" t="s">
        <v>223</v>
      </c>
      <c r="OPE711" s="10" t="s">
        <v>223</v>
      </c>
      <c r="OPF711" s="10" t="s">
        <v>223</v>
      </c>
      <c r="OPG711" s="10" t="s">
        <v>223</v>
      </c>
      <c r="OPH711" s="10" t="s">
        <v>223</v>
      </c>
      <c r="OPI711" s="10" t="s">
        <v>223</v>
      </c>
      <c r="OPJ711" s="10" t="s">
        <v>223</v>
      </c>
      <c r="OPK711" s="10" t="s">
        <v>223</v>
      </c>
      <c r="OPL711" s="10" t="s">
        <v>223</v>
      </c>
      <c r="OPM711" s="10" t="s">
        <v>223</v>
      </c>
      <c r="OPN711" s="10" t="s">
        <v>223</v>
      </c>
      <c r="OPO711" s="10" t="s">
        <v>223</v>
      </c>
      <c r="OPP711" s="10" t="s">
        <v>223</v>
      </c>
      <c r="OPQ711" s="10" t="s">
        <v>223</v>
      </c>
      <c r="OPR711" s="10" t="s">
        <v>223</v>
      </c>
      <c r="OPS711" s="10" t="s">
        <v>223</v>
      </c>
      <c r="OPT711" s="10" t="s">
        <v>223</v>
      </c>
      <c r="OPU711" s="10" t="s">
        <v>223</v>
      </c>
      <c r="OPV711" s="10" t="s">
        <v>223</v>
      </c>
      <c r="OPW711" s="10" t="s">
        <v>223</v>
      </c>
      <c r="OPX711" s="10" t="s">
        <v>223</v>
      </c>
      <c r="OPY711" s="10" t="s">
        <v>223</v>
      </c>
      <c r="OPZ711" s="10" t="s">
        <v>223</v>
      </c>
      <c r="OQA711" s="10" t="s">
        <v>223</v>
      </c>
      <c r="OQB711" s="10" t="s">
        <v>223</v>
      </c>
      <c r="OQC711" s="10" t="s">
        <v>223</v>
      </c>
      <c r="OQD711" s="10" t="s">
        <v>223</v>
      </c>
      <c r="OQE711" s="10" t="s">
        <v>223</v>
      </c>
      <c r="OQF711" s="10" t="s">
        <v>223</v>
      </c>
      <c r="OQG711" s="10" t="s">
        <v>223</v>
      </c>
      <c r="OQH711" s="10" t="s">
        <v>223</v>
      </c>
      <c r="OQI711" s="10" t="s">
        <v>223</v>
      </c>
      <c r="OQJ711" s="10" t="s">
        <v>223</v>
      </c>
      <c r="OQK711" s="10" t="s">
        <v>223</v>
      </c>
      <c r="OQL711" s="10" t="s">
        <v>223</v>
      </c>
      <c r="OQM711" s="10" t="s">
        <v>223</v>
      </c>
      <c r="OQN711" s="10" t="s">
        <v>223</v>
      </c>
      <c r="OQO711" s="10" t="s">
        <v>223</v>
      </c>
      <c r="OQP711" s="10" t="s">
        <v>223</v>
      </c>
      <c r="OQQ711" s="10" t="s">
        <v>223</v>
      </c>
      <c r="OQR711" s="10" t="s">
        <v>223</v>
      </c>
      <c r="OQS711" s="10" t="s">
        <v>223</v>
      </c>
      <c r="OQT711" s="10" t="s">
        <v>223</v>
      </c>
      <c r="OQU711" s="10" t="s">
        <v>223</v>
      </c>
      <c r="OQV711" s="10" t="s">
        <v>223</v>
      </c>
      <c r="OQW711" s="10" t="s">
        <v>223</v>
      </c>
      <c r="OQX711" s="10" t="s">
        <v>223</v>
      </c>
      <c r="OQY711" s="10" t="s">
        <v>223</v>
      </c>
      <c r="OQZ711" s="10" t="s">
        <v>223</v>
      </c>
      <c r="ORA711" s="10" t="s">
        <v>223</v>
      </c>
      <c r="ORB711" s="10" t="s">
        <v>223</v>
      </c>
      <c r="ORC711" s="10" t="s">
        <v>223</v>
      </c>
      <c r="ORD711" s="10" t="s">
        <v>223</v>
      </c>
      <c r="ORE711" s="10" t="s">
        <v>223</v>
      </c>
      <c r="ORF711" s="10" t="s">
        <v>223</v>
      </c>
      <c r="ORG711" s="10" t="s">
        <v>223</v>
      </c>
      <c r="ORH711" s="10" t="s">
        <v>223</v>
      </c>
      <c r="ORI711" s="10" t="s">
        <v>223</v>
      </c>
      <c r="ORJ711" s="10" t="s">
        <v>223</v>
      </c>
      <c r="ORK711" s="10" t="s">
        <v>223</v>
      </c>
      <c r="ORL711" s="10" t="s">
        <v>223</v>
      </c>
      <c r="ORM711" s="10" t="s">
        <v>223</v>
      </c>
      <c r="ORN711" s="10" t="s">
        <v>223</v>
      </c>
      <c r="ORO711" s="10" t="s">
        <v>223</v>
      </c>
      <c r="ORP711" s="10" t="s">
        <v>223</v>
      </c>
      <c r="ORQ711" s="10" t="s">
        <v>223</v>
      </c>
      <c r="ORR711" s="10" t="s">
        <v>223</v>
      </c>
      <c r="ORS711" s="10" t="s">
        <v>223</v>
      </c>
      <c r="ORT711" s="10" t="s">
        <v>223</v>
      </c>
      <c r="ORU711" s="10" t="s">
        <v>223</v>
      </c>
      <c r="ORV711" s="10" t="s">
        <v>223</v>
      </c>
      <c r="ORW711" s="10" t="s">
        <v>223</v>
      </c>
      <c r="ORX711" s="10" t="s">
        <v>223</v>
      </c>
      <c r="ORY711" s="10" t="s">
        <v>223</v>
      </c>
      <c r="ORZ711" s="10" t="s">
        <v>223</v>
      </c>
      <c r="OSA711" s="10" t="s">
        <v>223</v>
      </c>
      <c r="OSB711" s="10" t="s">
        <v>223</v>
      </c>
      <c r="OSC711" s="10" t="s">
        <v>223</v>
      </c>
      <c r="OSD711" s="10" t="s">
        <v>223</v>
      </c>
      <c r="OSE711" s="10" t="s">
        <v>223</v>
      </c>
      <c r="OSF711" s="10" t="s">
        <v>223</v>
      </c>
      <c r="OSG711" s="10" t="s">
        <v>223</v>
      </c>
      <c r="OSH711" s="10" t="s">
        <v>223</v>
      </c>
      <c r="OSI711" s="10" t="s">
        <v>223</v>
      </c>
      <c r="OSJ711" s="10" t="s">
        <v>223</v>
      </c>
      <c r="OSK711" s="10" t="s">
        <v>223</v>
      </c>
      <c r="OSL711" s="10" t="s">
        <v>223</v>
      </c>
      <c r="OSM711" s="10" t="s">
        <v>223</v>
      </c>
      <c r="OSN711" s="10" t="s">
        <v>223</v>
      </c>
      <c r="OSO711" s="10" t="s">
        <v>223</v>
      </c>
      <c r="OSP711" s="10" t="s">
        <v>223</v>
      </c>
      <c r="OSQ711" s="10" t="s">
        <v>223</v>
      </c>
      <c r="OSR711" s="10" t="s">
        <v>223</v>
      </c>
      <c r="OSS711" s="10" t="s">
        <v>223</v>
      </c>
      <c r="OST711" s="10" t="s">
        <v>223</v>
      </c>
      <c r="OSU711" s="10" t="s">
        <v>223</v>
      </c>
      <c r="OSV711" s="10" t="s">
        <v>223</v>
      </c>
      <c r="OSW711" s="10" t="s">
        <v>223</v>
      </c>
      <c r="OSX711" s="10" t="s">
        <v>223</v>
      </c>
      <c r="OSY711" s="10" t="s">
        <v>223</v>
      </c>
      <c r="OSZ711" s="10" t="s">
        <v>223</v>
      </c>
      <c r="OTA711" s="10" t="s">
        <v>223</v>
      </c>
      <c r="OTB711" s="10" t="s">
        <v>223</v>
      </c>
      <c r="OTC711" s="10" t="s">
        <v>223</v>
      </c>
      <c r="OTD711" s="10" t="s">
        <v>223</v>
      </c>
      <c r="OTE711" s="10" t="s">
        <v>223</v>
      </c>
      <c r="OTF711" s="10" t="s">
        <v>223</v>
      </c>
      <c r="OTG711" s="10" t="s">
        <v>223</v>
      </c>
      <c r="OTH711" s="10" t="s">
        <v>223</v>
      </c>
      <c r="OTI711" s="10" t="s">
        <v>223</v>
      </c>
      <c r="OTJ711" s="10" t="s">
        <v>223</v>
      </c>
      <c r="OTK711" s="10" t="s">
        <v>223</v>
      </c>
      <c r="OTL711" s="10" t="s">
        <v>223</v>
      </c>
      <c r="OTM711" s="10" t="s">
        <v>223</v>
      </c>
      <c r="OTN711" s="10" t="s">
        <v>223</v>
      </c>
      <c r="OTO711" s="10" t="s">
        <v>223</v>
      </c>
      <c r="OTP711" s="10" t="s">
        <v>223</v>
      </c>
      <c r="OTQ711" s="10" t="s">
        <v>223</v>
      </c>
      <c r="OTR711" s="10" t="s">
        <v>223</v>
      </c>
      <c r="OTS711" s="10" t="s">
        <v>223</v>
      </c>
      <c r="OTT711" s="10" t="s">
        <v>223</v>
      </c>
      <c r="OTU711" s="10" t="s">
        <v>223</v>
      </c>
      <c r="OTV711" s="10" t="s">
        <v>223</v>
      </c>
      <c r="OTW711" s="10" t="s">
        <v>223</v>
      </c>
      <c r="OTX711" s="10" t="s">
        <v>223</v>
      </c>
      <c r="OTY711" s="10" t="s">
        <v>223</v>
      </c>
      <c r="OTZ711" s="10" t="s">
        <v>223</v>
      </c>
      <c r="OUA711" s="10" t="s">
        <v>223</v>
      </c>
      <c r="OUB711" s="10" t="s">
        <v>223</v>
      </c>
      <c r="OUC711" s="10" t="s">
        <v>223</v>
      </c>
      <c r="OUD711" s="10" t="s">
        <v>223</v>
      </c>
      <c r="OUE711" s="10" t="s">
        <v>223</v>
      </c>
      <c r="OUF711" s="10" t="s">
        <v>223</v>
      </c>
      <c r="OUG711" s="10" t="s">
        <v>223</v>
      </c>
      <c r="OUH711" s="10" t="s">
        <v>223</v>
      </c>
      <c r="OUI711" s="10" t="s">
        <v>223</v>
      </c>
      <c r="OUJ711" s="10" t="s">
        <v>223</v>
      </c>
      <c r="OUK711" s="10" t="s">
        <v>223</v>
      </c>
      <c r="OUL711" s="10" t="s">
        <v>223</v>
      </c>
      <c r="OUM711" s="10" t="s">
        <v>223</v>
      </c>
      <c r="OUN711" s="10" t="s">
        <v>223</v>
      </c>
      <c r="OUO711" s="10" t="s">
        <v>223</v>
      </c>
      <c r="OUP711" s="10" t="s">
        <v>223</v>
      </c>
      <c r="OUQ711" s="10" t="s">
        <v>223</v>
      </c>
      <c r="OUR711" s="10" t="s">
        <v>223</v>
      </c>
      <c r="OUS711" s="10" t="s">
        <v>223</v>
      </c>
      <c r="OUT711" s="10" t="s">
        <v>223</v>
      </c>
      <c r="OUU711" s="10" t="s">
        <v>223</v>
      </c>
      <c r="OUV711" s="10" t="s">
        <v>223</v>
      </c>
      <c r="OUW711" s="10" t="s">
        <v>223</v>
      </c>
      <c r="OUX711" s="10" t="s">
        <v>223</v>
      </c>
      <c r="OUY711" s="10" t="s">
        <v>223</v>
      </c>
      <c r="OUZ711" s="10" t="s">
        <v>223</v>
      </c>
      <c r="OVA711" s="10" t="s">
        <v>223</v>
      </c>
      <c r="OVB711" s="10" t="s">
        <v>223</v>
      </c>
      <c r="OVC711" s="10" t="s">
        <v>223</v>
      </c>
      <c r="OVD711" s="10" t="s">
        <v>223</v>
      </c>
      <c r="OVE711" s="10" t="s">
        <v>223</v>
      </c>
      <c r="OVF711" s="10" t="s">
        <v>223</v>
      </c>
      <c r="OVG711" s="10" t="s">
        <v>223</v>
      </c>
      <c r="OVH711" s="10" t="s">
        <v>223</v>
      </c>
      <c r="OVI711" s="10" t="s">
        <v>223</v>
      </c>
      <c r="OVJ711" s="10" t="s">
        <v>223</v>
      </c>
      <c r="OVK711" s="10" t="s">
        <v>223</v>
      </c>
      <c r="OVL711" s="10" t="s">
        <v>223</v>
      </c>
      <c r="OVM711" s="10" t="s">
        <v>223</v>
      </c>
      <c r="OVN711" s="10" t="s">
        <v>223</v>
      </c>
      <c r="OVO711" s="10" t="s">
        <v>223</v>
      </c>
      <c r="OVP711" s="10" t="s">
        <v>223</v>
      </c>
      <c r="OVQ711" s="10" t="s">
        <v>223</v>
      </c>
      <c r="OVR711" s="10" t="s">
        <v>223</v>
      </c>
      <c r="OVS711" s="10" t="s">
        <v>223</v>
      </c>
      <c r="OVT711" s="10" t="s">
        <v>223</v>
      </c>
      <c r="OVU711" s="10" t="s">
        <v>223</v>
      </c>
      <c r="OVV711" s="10" t="s">
        <v>223</v>
      </c>
      <c r="OVW711" s="10" t="s">
        <v>223</v>
      </c>
      <c r="OVX711" s="10" t="s">
        <v>223</v>
      </c>
      <c r="OVY711" s="10" t="s">
        <v>223</v>
      </c>
      <c r="OVZ711" s="10" t="s">
        <v>223</v>
      </c>
      <c r="OWA711" s="10" t="s">
        <v>223</v>
      </c>
      <c r="OWB711" s="10" t="s">
        <v>223</v>
      </c>
      <c r="OWC711" s="10" t="s">
        <v>223</v>
      </c>
      <c r="OWD711" s="10" t="s">
        <v>223</v>
      </c>
      <c r="OWE711" s="10" t="s">
        <v>223</v>
      </c>
      <c r="OWF711" s="10" t="s">
        <v>223</v>
      </c>
      <c r="OWG711" s="10" t="s">
        <v>223</v>
      </c>
      <c r="OWH711" s="10" t="s">
        <v>223</v>
      </c>
      <c r="OWI711" s="10" t="s">
        <v>223</v>
      </c>
      <c r="OWJ711" s="10" t="s">
        <v>223</v>
      </c>
      <c r="OWK711" s="10" t="s">
        <v>223</v>
      </c>
      <c r="OWL711" s="10" t="s">
        <v>223</v>
      </c>
      <c r="OWM711" s="10" t="s">
        <v>223</v>
      </c>
      <c r="OWN711" s="10" t="s">
        <v>223</v>
      </c>
      <c r="OWO711" s="10" t="s">
        <v>223</v>
      </c>
      <c r="OWP711" s="10" t="s">
        <v>223</v>
      </c>
      <c r="OWQ711" s="10" t="s">
        <v>223</v>
      </c>
      <c r="OWR711" s="10" t="s">
        <v>223</v>
      </c>
      <c r="OWS711" s="10" t="s">
        <v>223</v>
      </c>
      <c r="OWT711" s="10" t="s">
        <v>223</v>
      </c>
      <c r="OWU711" s="10" t="s">
        <v>223</v>
      </c>
      <c r="OWV711" s="10" t="s">
        <v>223</v>
      </c>
      <c r="OWW711" s="10" t="s">
        <v>223</v>
      </c>
      <c r="OWX711" s="10" t="s">
        <v>223</v>
      </c>
      <c r="OWY711" s="10" t="s">
        <v>223</v>
      </c>
      <c r="OWZ711" s="10" t="s">
        <v>223</v>
      </c>
      <c r="OXA711" s="10" t="s">
        <v>223</v>
      </c>
      <c r="OXB711" s="10" t="s">
        <v>223</v>
      </c>
      <c r="OXC711" s="10" t="s">
        <v>223</v>
      </c>
      <c r="OXD711" s="10" t="s">
        <v>223</v>
      </c>
      <c r="OXE711" s="10" t="s">
        <v>223</v>
      </c>
      <c r="OXF711" s="10" t="s">
        <v>223</v>
      </c>
      <c r="OXG711" s="10" t="s">
        <v>223</v>
      </c>
      <c r="OXH711" s="10" t="s">
        <v>223</v>
      </c>
      <c r="OXI711" s="10" t="s">
        <v>223</v>
      </c>
      <c r="OXJ711" s="10" t="s">
        <v>223</v>
      </c>
      <c r="OXK711" s="10" t="s">
        <v>223</v>
      </c>
      <c r="OXL711" s="10" t="s">
        <v>223</v>
      </c>
      <c r="OXM711" s="10" t="s">
        <v>223</v>
      </c>
      <c r="OXN711" s="10" t="s">
        <v>223</v>
      </c>
      <c r="OXO711" s="10" t="s">
        <v>223</v>
      </c>
      <c r="OXP711" s="10" t="s">
        <v>223</v>
      </c>
      <c r="OXQ711" s="10" t="s">
        <v>223</v>
      </c>
      <c r="OXR711" s="10" t="s">
        <v>223</v>
      </c>
      <c r="OXS711" s="10" t="s">
        <v>223</v>
      </c>
      <c r="OXT711" s="10" t="s">
        <v>223</v>
      </c>
      <c r="OXU711" s="10" t="s">
        <v>223</v>
      </c>
      <c r="OXV711" s="10" t="s">
        <v>223</v>
      </c>
      <c r="OXW711" s="10" t="s">
        <v>223</v>
      </c>
      <c r="OXX711" s="10" t="s">
        <v>223</v>
      </c>
      <c r="OXY711" s="10" t="s">
        <v>223</v>
      </c>
      <c r="OXZ711" s="10" t="s">
        <v>223</v>
      </c>
      <c r="OYA711" s="10" t="s">
        <v>223</v>
      </c>
      <c r="OYB711" s="10" t="s">
        <v>223</v>
      </c>
      <c r="OYC711" s="10" t="s">
        <v>223</v>
      </c>
      <c r="OYD711" s="10" t="s">
        <v>223</v>
      </c>
      <c r="OYE711" s="10" t="s">
        <v>223</v>
      </c>
      <c r="OYF711" s="10" t="s">
        <v>223</v>
      </c>
      <c r="OYG711" s="10" t="s">
        <v>223</v>
      </c>
      <c r="OYH711" s="10" t="s">
        <v>223</v>
      </c>
      <c r="OYI711" s="10" t="s">
        <v>223</v>
      </c>
      <c r="OYJ711" s="10" t="s">
        <v>223</v>
      </c>
      <c r="OYK711" s="10" t="s">
        <v>223</v>
      </c>
      <c r="OYL711" s="10" t="s">
        <v>223</v>
      </c>
      <c r="OYM711" s="10" t="s">
        <v>223</v>
      </c>
      <c r="OYN711" s="10" t="s">
        <v>223</v>
      </c>
      <c r="OYO711" s="10" t="s">
        <v>223</v>
      </c>
      <c r="OYP711" s="10" t="s">
        <v>223</v>
      </c>
      <c r="OYQ711" s="10" t="s">
        <v>223</v>
      </c>
      <c r="OYR711" s="10" t="s">
        <v>223</v>
      </c>
      <c r="OYS711" s="10" t="s">
        <v>223</v>
      </c>
      <c r="OYT711" s="10" t="s">
        <v>223</v>
      </c>
      <c r="OYU711" s="10" t="s">
        <v>223</v>
      </c>
      <c r="OYV711" s="10" t="s">
        <v>223</v>
      </c>
      <c r="OYW711" s="10" t="s">
        <v>223</v>
      </c>
      <c r="OYX711" s="10" t="s">
        <v>223</v>
      </c>
      <c r="OYY711" s="10" t="s">
        <v>223</v>
      </c>
      <c r="OYZ711" s="10" t="s">
        <v>223</v>
      </c>
      <c r="OZA711" s="10" t="s">
        <v>223</v>
      </c>
      <c r="OZB711" s="10" t="s">
        <v>223</v>
      </c>
      <c r="OZC711" s="10" t="s">
        <v>223</v>
      </c>
      <c r="OZD711" s="10" t="s">
        <v>223</v>
      </c>
      <c r="OZE711" s="10" t="s">
        <v>223</v>
      </c>
      <c r="OZF711" s="10" t="s">
        <v>223</v>
      </c>
      <c r="OZG711" s="10" t="s">
        <v>223</v>
      </c>
      <c r="OZH711" s="10" t="s">
        <v>223</v>
      </c>
      <c r="OZI711" s="10" t="s">
        <v>223</v>
      </c>
      <c r="OZJ711" s="10" t="s">
        <v>223</v>
      </c>
      <c r="OZK711" s="10" t="s">
        <v>223</v>
      </c>
      <c r="OZL711" s="10" t="s">
        <v>223</v>
      </c>
      <c r="OZM711" s="10" t="s">
        <v>223</v>
      </c>
      <c r="OZN711" s="10" t="s">
        <v>223</v>
      </c>
      <c r="OZO711" s="10" t="s">
        <v>223</v>
      </c>
      <c r="OZP711" s="10" t="s">
        <v>223</v>
      </c>
      <c r="OZQ711" s="10" t="s">
        <v>223</v>
      </c>
      <c r="OZR711" s="10" t="s">
        <v>223</v>
      </c>
      <c r="OZS711" s="10" t="s">
        <v>223</v>
      </c>
      <c r="OZT711" s="10" t="s">
        <v>223</v>
      </c>
      <c r="OZU711" s="10" t="s">
        <v>223</v>
      </c>
      <c r="OZV711" s="10" t="s">
        <v>223</v>
      </c>
      <c r="OZW711" s="10" t="s">
        <v>223</v>
      </c>
      <c r="OZX711" s="10" t="s">
        <v>223</v>
      </c>
      <c r="OZY711" s="10" t="s">
        <v>223</v>
      </c>
      <c r="OZZ711" s="10" t="s">
        <v>223</v>
      </c>
      <c r="PAA711" s="10" t="s">
        <v>223</v>
      </c>
      <c r="PAB711" s="10" t="s">
        <v>223</v>
      </c>
      <c r="PAC711" s="10" t="s">
        <v>223</v>
      </c>
      <c r="PAD711" s="10" t="s">
        <v>223</v>
      </c>
      <c r="PAE711" s="10" t="s">
        <v>223</v>
      </c>
      <c r="PAF711" s="10" t="s">
        <v>223</v>
      </c>
      <c r="PAG711" s="10" t="s">
        <v>223</v>
      </c>
      <c r="PAH711" s="10" t="s">
        <v>223</v>
      </c>
      <c r="PAI711" s="10" t="s">
        <v>223</v>
      </c>
      <c r="PAJ711" s="10" t="s">
        <v>223</v>
      </c>
      <c r="PAK711" s="10" t="s">
        <v>223</v>
      </c>
      <c r="PAL711" s="10" t="s">
        <v>223</v>
      </c>
      <c r="PAM711" s="10" t="s">
        <v>223</v>
      </c>
      <c r="PAN711" s="10" t="s">
        <v>223</v>
      </c>
      <c r="PAO711" s="10" t="s">
        <v>223</v>
      </c>
      <c r="PAP711" s="10" t="s">
        <v>223</v>
      </c>
      <c r="PAQ711" s="10" t="s">
        <v>223</v>
      </c>
      <c r="PAR711" s="10" t="s">
        <v>223</v>
      </c>
      <c r="PAS711" s="10" t="s">
        <v>223</v>
      </c>
      <c r="PAT711" s="10" t="s">
        <v>223</v>
      </c>
      <c r="PAU711" s="10" t="s">
        <v>223</v>
      </c>
      <c r="PAV711" s="10" t="s">
        <v>223</v>
      </c>
      <c r="PAW711" s="10" t="s">
        <v>223</v>
      </c>
      <c r="PAX711" s="10" t="s">
        <v>223</v>
      </c>
      <c r="PAY711" s="10" t="s">
        <v>223</v>
      </c>
      <c r="PAZ711" s="10" t="s">
        <v>223</v>
      </c>
      <c r="PBA711" s="10" t="s">
        <v>223</v>
      </c>
      <c r="PBB711" s="10" t="s">
        <v>223</v>
      </c>
      <c r="PBC711" s="10" t="s">
        <v>223</v>
      </c>
      <c r="PBD711" s="10" t="s">
        <v>223</v>
      </c>
      <c r="PBE711" s="10" t="s">
        <v>223</v>
      </c>
      <c r="PBF711" s="10" t="s">
        <v>223</v>
      </c>
      <c r="PBG711" s="10" t="s">
        <v>223</v>
      </c>
      <c r="PBH711" s="10" t="s">
        <v>223</v>
      </c>
      <c r="PBI711" s="10" t="s">
        <v>223</v>
      </c>
      <c r="PBJ711" s="10" t="s">
        <v>223</v>
      </c>
      <c r="PBK711" s="10" t="s">
        <v>223</v>
      </c>
      <c r="PBL711" s="10" t="s">
        <v>223</v>
      </c>
      <c r="PBM711" s="10" t="s">
        <v>223</v>
      </c>
      <c r="PBN711" s="10" t="s">
        <v>223</v>
      </c>
      <c r="PBO711" s="10" t="s">
        <v>223</v>
      </c>
      <c r="PBP711" s="10" t="s">
        <v>223</v>
      </c>
      <c r="PBQ711" s="10" t="s">
        <v>223</v>
      </c>
      <c r="PBR711" s="10" t="s">
        <v>223</v>
      </c>
      <c r="PBS711" s="10" t="s">
        <v>223</v>
      </c>
      <c r="PBT711" s="10" t="s">
        <v>223</v>
      </c>
      <c r="PBU711" s="10" t="s">
        <v>223</v>
      </c>
      <c r="PBV711" s="10" t="s">
        <v>223</v>
      </c>
      <c r="PBW711" s="10" t="s">
        <v>223</v>
      </c>
      <c r="PBX711" s="10" t="s">
        <v>223</v>
      </c>
      <c r="PBY711" s="10" t="s">
        <v>223</v>
      </c>
      <c r="PBZ711" s="10" t="s">
        <v>223</v>
      </c>
      <c r="PCA711" s="10" t="s">
        <v>223</v>
      </c>
      <c r="PCB711" s="10" t="s">
        <v>223</v>
      </c>
      <c r="PCC711" s="10" t="s">
        <v>223</v>
      </c>
      <c r="PCD711" s="10" t="s">
        <v>223</v>
      </c>
      <c r="PCE711" s="10" t="s">
        <v>223</v>
      </c>
      <c r="PCF711" s="10" t="s">
        <v>223</v>
      </c>
      <c r="PCG711" s="10" t="s">
        <v>223</v>
      </c>
      <c r="PCH711" s="10" t="s">
        <v>223</v>
      </c>
      <c r="PCI711" s="10" t="s">
        <v>223</v>
      </c>
      <c r="PCJ711" s="10" t="s">
        <v>223</v>
      </c>
      <c r="PCK711" s="10" t="s">
        <v>223</v>
      </c>
      <c r="PCL711" s="10" t="s">
        <v>223</v>
      </c>
      <c r="PCM711" s="10" t="s">
        <v>223</v>
      </c>
      <c r="PCN711" s="10" t="s">
        <v>223</v>
      </c>
      <c r="PCO711" s="10" t="s">
        <v>223</v>
      </c>
      <c r="PCP711" s="10" t="s">
        <v>223</v>
      </c>
      <c r="PCQ711" s="10" t="s">
        <v>223</v>
      </c>
      <c r="PCR711" s="10" t="s">
        <v>223</v>
      </c>
      <c r="PCS711" s="10" t="s">
        <v>223</v>
      </c>
      <c r="PCT711" s="10" t="s">
        <v>223</v>
      </c>
      <c r="PCU711" s="10" t="s">
        <v>223</v>
      </c>
      <c r="PCV711" s="10" t="s">
        <v>223</v>
      </c>
      <c r="PCW711" s="10" t="s">
        <v>223</v>
      </c>
      <c r="PCX711" s="10" t="s">
        <v>223</v>
      </c>
      <c r="PCY711" s="10" t="s">
        <v>223</v>
      </c>
      <c r="PCZ711" s="10" t="s">
        <v>223</v>
      </c>
      <c r="PDA711" s="10" t="s">
        <v>223</v>
      </c>
      <c r="PDB711" s="10" t="s">
        <v>223</v>
      </c>
      <c r="PDC711" s="10" t="s">
        <v>223</v>
      </c>
      <c r="PDD711" s="10" t="s">
        <v>223</v>
      </c>
      <c r="PDE711" s="10" t="s">
        <v>223</v>
      </c>
      <c r="PDF711" s="10" t="s">
        <v>223</v>
      </c>
      <c r="PDG711" s="10" t="s">
        <v>223</v>
      </c>
      <c r="PDH711" s="10" t="s">
        <v>223</v>
      </c>
      <c r="PDI711" s="10" t="s">
        <v>223</v>
      </c>
      <c r="PDJ711" s="10" t="s">
        <v>223</v>
      </c>
      <c r="PDK711" s="10" t="s">
        <v>223</v>
      </c>
      <c r="PDL711" s="10" t="s">
        <v>223</v>
      </c>
      <c r="PDM711" s="10" t="s">
        <v>223</v>
      </c>
      <c r="PDN711" s="10" t="s">
        <v>223</v>
      </c>
      <c r="PDO711" s="10" t="s">
        <v>223</v>
      </c>
      <c r="PDP711" s="10" t="s">
        <v>223</v>
      </c>
      <c r="PDQ711" s="10" t="s">
        <v>223</v>
      </c>
      <c r="PDR711" s="10" t="s">
        <v>223</v>
      </c>
      <c r="PDS711" s="10" t="s">
        <v>223</v>
      </c>
      <c r="PDT711" s="10" t="s">
        <v>223</v>
      </c>
      <c r="PDU711" s="10" t="s">
        <v>223</v>
      </c>
      <c r="PDV711" s="10" t="s">
        <v>223</v>
      </c>
      <c r="PDW711" s="10" t="s">
        <v>223</v>
      </c>
      <c r="PDX711" s="10" t="s">
        <v>223</v>
      </c>
      <c r="PDY711" s="10" t="s">
        <v>223</v>
      </c>
      <c r="PDZ711" s="10" t="s">
        <v>223</v>
      </c>
      <c r="PEA711" s="10" t="s">
        <v>223</v>
      </c>
      <c r="PEB711" s="10" t="s">
        <v>223</v>
      </c>
      <c r="PEC711" s="10" t="s">
        <v>223</v>
      </c>
      <c r="PED711" s="10" t="s">
        <v>223</v>
      </c>
      <c r="PEE711" s="10" t="s">
        <v>223</v>
      </c>
      <c r="PEF711" s="10" t="s">
        <v>223</v>
      </c>
      <c r="PEG711" s="10" t="s">
        <v>223</v>
      </c>
      <c r="PEH711" s="10" t="s">
        <v>223</v>
      </c>
      <c r="PEI711" s="10" t="s">
        <v>223</v>
      </c>
      <c r="PEJ711" s="10" t="s">
        <v>223</v>
      </c>
      <c r="PEK711" s="10" t="s">
        <v>223</v>
      </c>
      <c r="PEL711" s="10" t="s">
        <v>223</v>
      </c>
      <c r="PEM711" s="10" t="s">
        <v>223</v>
      </c>
      <c r="PEN711" s="10" t="s">
        <v>223</v>
      </c>
      <c r="PEO711" s="10" t="s">
        <v>223</v>
      </c>
      <c r="PEP711" s="10" t="s">
        <v>223</v>
      </c>
      <c r="PEQ711" s="10" t="s">
        <v>223</v>
      </c>
      <c r="PER711" s="10" t="s">
        <v>223</v>
      </c>
      <c r="PES711" s="10" t="s">
        <v>223</v>
      </c>
      <c r="PET711" s="10" t="s">
        <v>223</v>
      </c>
      <c r="PEU711" s="10" t="s">
        <v>223</v>
      </c>
      <c r="PEV711" s="10" t="s">
        <v>223</v>
      </c>
      <c r="PEW711" s="10" t="s">
        <v>223</v>
      </c>
      <c r="PEX711" s="10" t="s">
        <v>223</v>
      </c>
      <c r="PEY711" s="10" t="s">
        <v>223</v>
      </c>
      <c r="PEZ711" s="10" t="s">
        <v>223</v>
      </c>
      <c r="PFA711" s="10" t="s">
        <v>223</v>
      </c>
      <c r="PFB711" s="10" t="s">
        <v>223</v>
      </c>
      <c r="PFC711" s="10" t="s">
        <v>223</v>
      </c>
      <c r="PFD711" s="10" t="s">
        <v>223</v>
      </c>
      <c r="PFE711" s="10" t="s">
        <v>223</v>
      </c>
      <c r="PFF711" s="10" t="s">
        <v>223</v>
      </c>
      <c r="PFG711" s="10" t="s">
        <v>223</v>
      </c>
      <c r="PFH711" s="10" t="s">
        <v>223</v>
      </c>
      <c r="PFI711" s="10" t="s">
        <v>223</v>
      </c>
      <c r="PFJ711" s="10" t="s">
        <v>223</v>
      </c>
      <c r="PFK711" s="10" t="s">
        <v>223</v>
      </c>
      <c r="PFL711" s="10" t="s">
        <v>223</v>
      </c>
      <c r="PFM711" s="10" t="s">
        <v>223</v>
      </c>
      <c r="PFN711" s="10" t="s">
        <v>223</v>
      </c>
      <c r="PFO711" s="10" t="s">
        <v>223</v>
      </c>
      <c r="PFP711" s="10" t="s">
        <v>223</v>
      </c>
      <c r="PFQ711" s="10" t="s">
        <v>223</v>
      </c>
      <c r="PFR711" s="10" t="s">
        <v>223</v>
      </c>
      <c r="PFS711" s="10" t="s">
        <v>223</v>
      </c>
      <c r="PFT711" s="10" t="s">
        <v>223</v>
      </c>
      <c r="PFU711" s="10" t="s">
        <v>223</v>
      </c>
      <c r="PFV711" s="10" t="s">
        <v>223</v>
      </c>
      <c r="PFW711" s="10" t="s">
        <v>223</v>
      </c>
      <c r="PFX711" s="10" t="s">
        <v>223</v>
      </c>
      <c r="PFY711" s="10" t="s">
        <v>223</v>
      </c>
      <c r="PFZ711" s="10" t="s">
        <v>223</v>
      </c>
      <c r="PGA711" s="10" t="s">
        <v>223</v>
      </c>
      <c r="PGB711" s="10" t="s">
        <v>223</v>
      </c>
      <c r="PGC711" s="10" t="s">
        <v>223</v>
      </c>
      <c r="PGD711" s="10" t="s">
        <v>223</v>
      </c>
      <c r="PGE711" s="10" t="s">
        <v>223</v>
      </c>
      <c r="PGF711" s="10" t="s">
        <v>223</v>
      </c>
      <c r="PGG711" s="10" t="s">
        <v>223</v>
      </c>
      <c r="PGH711" s="10" t="s">
        <v>223</v>
      </c>
      <c r="PGI711" s="10" t="s">
        <v>223</v>
      </c>
      <c r="PGJ711" s="10" t="s">
        <v>223</v>
      </c>
      <c r="PGK711" s="10" t="s">
        <v>223</v>
      </c>
      <c r="PGL711" s="10" t="s">
        <v>223</v>
      </c>
      <c r="PGM711" s="10" t="s">
        <v>223</v>
      </c>
      <c r="PGN711" s="10" t="s">
        <v>223</v>
      </c>
      <c r="PGO711" s="10" t="s">
        <v>223</v>
      </c>
      <c r="PGP711" s="10" t="s">
        <v>223</v>
      </c>
      <c r="PGQ711" s="10" t="s">
        <v>223</v>
      </c>
      <c r="PGR711" s="10" t="s">
        <v>223</v>
      </c>
      <c r="PGS711" s="10" t="s">
        <v>223</v>
      </c>
      <c r="PGT711" s="10" t="s">
        <v>223</v>
      </c>
      <c r="PGU711" s="10" t="s">
        <v>223</v>
      </c>
      <c r="PGV711" s="10" t="s">
        <v>223</v>
      </c>
      <c r="PGW711" s="10" t="s">
        <v>223</v>
      </c>
      <c r="PGX711" s="10" t="s">
        <v>223</v>
      </c>
      <c r="PGY711" s="10" t="s">
        <v>223</v>
      </c>
      <c r="PGZ711" s="10" t="s">
        <v>223</v>
      </c>
      <c r="PHA711" s="10" t="s">
        <v>223</v>
      </c>
      <c r="PHB711" s="10" t="s">
        <v>223</v>
      </c>
      <c r="PHC711" s="10" t="s">
        <v>223</v>
      </c>
      <c r="PHD711" s="10" t="s">
        <v>223</v>
      </c>
      <c r="PHE711" s="10" t="s">
        <v>223</v>
      </c>
      <c r="PHF711" s="10" t="s">
        <v>223</v>
      </c>
      <c r="PHG711" s="10" t="s">
        <v>223</v>
      </c>
      <c r="PHH711" s="10" t="s">
        <v>223</v>
      </c>
      <c r="PHI711" s="10" t="s">
        <v>223</v>
      </c>
      <c r="PHJ711" s="10" t="s">
        <v>223</v>
      </c>
      <c r="PHK711" s="10" t="s">
        <v>223</v>
      </c>
      <c r="PHL711" s="10" t="s">
        <v>223</v>
      </c>
      <c r="PHM711" s="10" t="s">
        <v>223</v>
      </c>
      <c r="PHN711" s="10" t="s">
        <v>223</v>
      </c>
      <c r="PHO711" s="10" t="s">
        <v>223</v>
      </c>
      <c r="PHP711" s="10" t="s">
        <v>223</v>
      </c>
      <c r="PHQ711" s="10" t="s">
        <v>223</v>
      </c>
      <c r="PHR711" s="10" t="s">
        <v>223</v>
      </c>
      <c r="PHS711" s="10" t="s">
        <v>223</v>
      </c>
      <c r="PHT711" s="10" t="s">
        <v>223</v>
      </c>
      <c r="PHU711" s="10" t="s">
        <v>223</v>
      </c>
      <c r="PHV711" s="10" t="s">
        <v>223</v>
      </c>
      <c r="PHW711" s="10" t="s">
        <v>223</v>
      </c>
      <c r="PHX711" s="10" t="s">
        <v>223</v>
      </c>
      <c r="PHY711" s="10" t="s">
        <v>223</v>
      </c>
      <c r="PHZ711" s="10" t="s">
        <v>223</v>
      </c>
      <c r="PIA711" s="10" t="s">
        <v>223</v>
      </c>
      <c r="PIB711" s="10" t="s">
        <v>223</v>
      </c>
      <c r="PIC711" s="10" t="s">
        <v>223</v>
      </c>
      <c r="PID711" s="10" t="s">
        <v>223</v>
      </c>
      <c r="PIE711" s="10" t="s">
        <v>223</v>
      </c>
      <c r="PIF711" s="10" t="s">
        <v>223</v>
      </c>
      <c r="PIG711" s="10" t="s">
        <v>223</v>
      </c>
      <c r="PIH711" s="10" t="s">
        <v>223</v>
      </c>
      <c r="PII711" s="10" t="s">
        <v>223</v>
      </c>
      <c r="PIJ711" s="10" t="s">
        <v>223</v>
      </c>
      <c r="PIK711" s="10" t="s">
        <v>223</v>
      </c>
      <c r="PIL711" s="10" t="s">
        <v>223</v>
      </c>
      <c r="PIM711" s="10" t="s">
        <v>223</v>
      </c>
      <c r="PIN711" s="10" t="s">
        <v>223</v>
      </c>
      <c r="PIO711" s="10" t="s">
        <v>223</v>
      </c>
      <c r="PIP711" s="10" t="s">
        <v>223</v>
      </c>
      <c r="PIQ711" s="10" t="s">
        <v>223</v>
      </c>
      <c r="PIR711" s="10" t="s">
        <v>223</v>
      </c>
      <c r="PIS711" s="10" t="s">
        <v>223</v>
      </c>
      <c r="PIT711" s="10" t="s">
        <v>223</v>
      </c>
      <c r="PIU711" s="10" t="s">
        <v>223</v>
      </c>
      <c r="PIV711" s="10" t="s">
        <v>223</v>
      </c>
      <c r="PIW711" s="10" t="s">
        <v>223</v>
      </c>
      <c r="PIX711" s="10" t="s">
        <v>223</v>
      </c>
      <c r="PIY711" s="10" t="s">
        <v>223</v>
      </c>
      <c r="PIZ711" s="10" t="s">
        <v>223</v>
      </c>
      <c r="PJA711" s="10" t="s">
        <v>223</v>
      </c>
      <c r="PJB711" s="10" t="s">
        <v>223</v>
      </c>
      <c r="PJC711" s="10" t="s">
        <v>223</v>
      </c>
      <c r="PJD711" s="10" t="s">
        <v>223</v>
      </c>
      <c r="PJE711" s="10" t="s">
        <v>223</v>
      </c>
      <c r="PJF711" s="10" t="s">
        <v>223</v>
      </c>
      <c r="PJG711" s="10" t="s">
        <v>223</v>
      </c>
      <c r="PJH711" s="10" t="s">
        <v>223</v>
      </c>
      <c r="PJI711" s="10" t="s">
        <v>223</v>
      </c>
      <c r="PJJ711" s="10" t="s">
        <v>223</v>
      </c>
      <c r="PJK711" s="10" t="s">
        <v>223</v>
      </c>
      <c r="PJL711" s="10" t="s">
        <v>223</v>
      </c>
      <c r="PJM711" s="10" t="s">
        <v>223</v>
      </c>
      <c r="PJN711" s="10" t="s">
        <v>223</v>
      </c>
      <c r="PJO711" s="10" t="s">
        <v>223</v>
      </c>
      <c r="PJP711" s="10" t="s">
        <v>223</v>
      </c>
      <c r="PJQ711" s="10" t="s">
        <v>223</v>
      </c>
      <c r="PJR711" s="10" t="s">
        <v>223</v>
      </c>
      <c r="PJS711" s="10" t="s">
        <v>223</v>
      </c>
      <c r="PJT711" s="10" t="s">
        <v>223</v>
      </c>
      <c r="PJU711" s="10" t="s">
        <v>223</v>
      </c>
      <c r="PJV711" s="10" t="s">
        <v>223</v>
      </c>
      <c r="PJW711" s="10" t="s">
        <v>223</v>
      </c>
      <c r="PJX711" s="10" t="s">
        <v>223</v>
      </c>
      <c r="PJY711" s="10" t="s">
        <v>223</v>
      </c>
      <c r="PJZ711" s="10" t="s">
        <v>223</v>
      </c>
      <c r="PKA711" s="10" t="s">
        <v>223</v>
      </c>
      <c r="PKB711" s="10" t="s">
        <v>223</v>
      </c>
      <c r="PKC711" s="10" t="s">
        <v>223</v>
      </c>
      <c r="PKD711" s="10" t="s">
        <v>223</v>
      </c>
      <c r="PKE711" s="10" t="s">
        <v>223</v>
      </c>
      <c r="PKF711" s="10" t="s">
        <v>223</v>
      </c>
      <c r="PKG711" s="10" t="s">
        <v>223</v>
      </c>
      <c r="PKH711" s="10" t="s">
        <v>223</v>
      </c>
      <c r="PKI711" s="10" t="s">
        <v>223</v>
      </c>
      <c r="PKJ711" s="10" t="s">
        <v>223</v>
      </c>
      <c r="PKK711" s="10" t="s">
        <v>223</v>
      </c>
      <c r="PKL711" s="10" t="s">
        <v>223</v>
      </c>
      <c r="PKM711" s="10" t="s">
        <v>223</v>
      </c>
      <c r="PKN711" s="10" t="s">
        <v>223</v>
      </c>
      <c r="PKO711" s="10" t="s">
        <v>223</v>
      </c>
      <c r="PKP711" s="10" t="s">
        <v>223</v>
      </c>
      <c r="PKQ711" s="10" t="s">
        <v>223</v>
      </c>
      <c r="PKR711" s="10" t="s">
        <v>223</v>
      </c>
      <c r="PKS711" s="10" t="s">
        <v>223</v>
      </c>
      <c r="PKT711" s="10" t="s">
        <v>223</v>
      </c>
      <c r="PKU711" s="10" t="s">
        <v>223</v>
      </c>
      <c r="PKV711" s="10" t="s">
        <v>223</v>
      </c>
      <c r="PKW711" s="10" t="s">
        <v>223</v>
      </c>
      <c r="PKX711" s="10" t="s">
        <v>223</v>
      </c>
      <c r="PKY711" s="10" t="s">
        <v>223</v>
      </c>
      <c r="PKZ711" s="10" t="s">
        <v>223</v>
      </c>
      <c r="PLA711" s="10" t="s">
        <v>223</v>
      </c>
      <c r="PLB711" s="10" t="s">
        <v>223</v>
      </c>
      <c r="PLC711" s="10" t="s">
        <v>223</v>
      </c>
      <c r="PLD711" s="10" t="s">
        <v>223</v>
      </c>
      <c r="PLE711" s="10" t="s">
        <v>223</v>
      </c>
      <c r="PLF711" s="10" t="s">
        <v>223</v>
      </c>
      <c r="PLG711" s="10" t="s">
        <v>223</v>
      </c>
      <c r="PLH711" s="10" t="s">
        <v>223</v>
      </c>
      <c r="PLI711" s="10" t="s">
        <v>223</v>
      </c>
      <c r="PLJ711" s="10" t="s">
        <v>223</v>
      </c>
      <c r="PLK711" s="10" t="s">
        <v>223</v>
      </c>
      <c r="PLL711" s="10" t="s">
        <v>223</v>
      </c>
      <c r="PLM711" s="10" t="s">
        <v>223</v>
      </c>
      <c r="PLN711" s="10" t="s">
        <v>223</v>
      </c>
      <c r="PLO711" s="10" t="s">
        <v>223</v>
      </c>
      <c r="PLP711" s="10" t="s">
        <v>223</v>
      </c>
      <c r="PLQ711" s="10" t="s">
        <v>223</v>
      </c>
      <c r="PLR711" s="10" t="s">
        <v>223</v>
      </c>
      <c r="PLS711" s="10" t="s">
        <v>223</v>
      </c>
      <c r="PLT711" s="10" t="s">
        <v>223</v>
      </c>
      <c r="PLU711" s="10" t="s">
        <v>223</v>
      </c>
      <c r="PLV711" s="10" t="s">
        <v>223</v>
      </c>
      <c r="PLW711" s="10" t="s">
        <v>223</v>
      </c>
      <c r="PLX711" s="10" t="s">
        <v>223</v>
      </c>
      <c r="PLY711" s="10" t="s">
        <v>223</v>
      </c>
      <c r="PLZ711" s="10" t="s">
        <v>223</v>
      </c>
      <c r="PMA711" s="10" t="s">
        <v>223</v>
      </c>
      <c r="PMB711" s="10" t="s">
        <v>223</v>
      </c>
      <c r="PMC711" s="10" t="s">
        <v>223</v>
      </c>
      <c r="PMD711" s="10" t="s">
        <v>223</v>
      </c>
      <c r="PME711" s="10" t="s">
        <v>223</v>
      </c>
      <c r="PMF711" s="10" t="s">
        <v>223</v>
      </c>
      <c r="PMG711" s="10" t="s">
        <v>223</v>
      </c>
      <c r="PMH711" s="10" t="s">
        <v>223</v>
      </c>
      <c r="PMI711" s="10" t="s">
        <v>223</v>
      </c>
      <c r="PMJ711" s="10" t="s">
        <v>223</v>
      </c>
      <c r="PMK711" s="10" t="s">
        <v>223</v>
      </c>
      <c r="PML711" s="10" t="s">
        <v>223</v>
      </c>
      <c r="PMM711" s="10" t="s">
        <v>223</v>
      </c>
      <c r="PMN711" s="10" t="s">
        <v>223</v>
      </c>
      <c r="PMO711" s="10" t="s">
        <v>223</v>
      </c>
      <c r="PMP711" s="10" t="s">
        <v>223</v>
      </c>
      <c r="PMQ711" s="10" t="s">
        <v>223</v>
      </c>
      <c r="PMR711" s="10" t="s">
        <v>223</v>
      </c>
      <c r="PMS711" s="10" t="s">
        <v>223</v>
      </c>
      <c r="PMT711" s="10" t="s">
        <v>223</v>
      </c>
      <c r="PMU711" s="10" t="s">
        <v>223</v>
      </c>
      <c r="PMV711" s="10" t="s">
        <v>223</v>
      </c>
      <c r="PMW711" s="10" t="s">
        <v>223</v>
      </c>
      <c r="PMX711" s="10" t="s">
        <v>223</v>
      </c>
      <c r="PMY711" s="10" t="s">
        <v>223</v>
      </c>
      <c r="PMZ711" s="10" t="s">
        <v>223</v>
      </c>
      <c r="PNA711" s="10" t="s">
        <v>223</v>
      </c>
      <c r="PNB711" s="10" t="s">
        <v>223</v>
      </c>
      <c r="PNC711" s="10" t="s">
        <v>223</v>
      </c>
      <c r="PND711" s="10" t="s">
        <v>223</v>
      </c>
      <c r="PNE711" s="10" t="s">
        <v>223</v>
      </c>
      <c r="PNF711" s="10" t="s">
        <v>223</v>
      </c>
      <c r="PNG711" s="10" t="s">
        <v>223</v>
      </c>
      <c r="PNH711" s="10" t="s">
        <v>223</v>
      </c>
      <c r="PNI711" s="10" t="s">
        <v>223</v>
      </c>
      <c r="PNJ711" s="10" t="s">
        <v>223</v>
      </c>
      <c r="PNK711" s="10" t="s">
        <v>223</v>
      </c>
      <c r="PNL711" s="10" t="s">
        <v>223</v>
      </c>
      <c r="PNM711" s="10" t="s">
        <v>223</v>
      </c>
      <c r="PNN711" s="10" t="s">
        <v>223</v>
      </c>
      <c r="PNO711" s="10" t="s">
        <v>223</v>
      </c>
      <c r="PNP711" s="10" t="s">
        <v>223</v>
      </c>
      <c r="PNQ711" s="10" t="s">
        <v>223</v>
      </c>
      <c r="PNR711" s="10" t="s">
        <v>223</v>
      </c>
      <c r="PNS711" s="10" t="s">
        <v>223</v>
      </c>
      <c r="PNT711" s="10" t="s">
        <v>223</v>
      </c>
      <c r="PNU711" s="10" t="s">
        <v>223</v>
      </c>
      <c r="PNV711" s="10" t="s">
        <v>223</v>
      </c>
      <c r="PNW711" s="10" t="s">
        <v>223</v>
      </c>
      <c r="PNX711" s="10" t="s">
        <v>223</v>
      </c>
      <c r="PNY711" s="10" t="s">
        <v>223</v>
      </c>
      <c r="PNZ711" s="10" t="s">
        <v>223</v>
      </c>
      <c r="POA711" s="10" t="s">
        <v>223</v>
      </c>
      <c r="POB711" s="10" t="s">
        <v>223</v>
      </c>
      <c r="POC711" s="10" t="s">
        <v>223</v>
      </c>
      <c r="POD711" s="10" t="s">
        <v>223</v>
      </c>
      <c r="POE711" s="10" t="s">
        <v>223</v>
      </c>
      <c r="POF711" s="10" t="s">
        <v>223</v>
      </c>
      <c r="POG711" s="10" t="s">
        <v>223</v>
      </c>
      <c r="POH711" s="10" t="s">
        <v>223</v>
      </c>
      <c r="POI711" s="10" t="s">
        <v>223</v>
      </c>
      <c r="POJ711" s="10" t="s">
        <v>223</v>
      </c>
      <c r="POK711" s="10" t="s">
        <v>223</v>
      </c>
      <c r="POL711" s="10" t="s">
        <v>223</v>
      </c>
      <c r="POM711" s="10" t="s">
        <v>223</v>
      </c>
      <c r="PON711" s="10" t="s">
        <v>223</v>
      </c>
      <c r="POO711" s="10" t="s">
        <v>223</v>
      </c>
      <c r="POP711" s="10" t="s">
        <v>223</v>
      </c>
      <c r="POQ711" s="10" t="s">
        <v>223</v>
      </c>
      <c r="POR711" s="10" t="s">
        <v>223</v>
      </c>
      <c r="POS711" s="10" t="s">
        <v>223</v>
      </c>
      <c r="POT711" s="10" t="s">
        <v>223</v>
      </c>
      <c r="POU711" s="10" t="s">
        <v>223</v>
      </c>
      <c r="POV711" s="10" t="s">
        <v>223</v>
      </c>
      <c r="POW711" s="10" t="s">
        <v>223</v>
      </c>
      <c r="POX711" s="10" t="s">
        <v>223</v>
      </c>
      <c r="POY711" s="10" t="s">
        <v>223</v>
      </c>
      <c r="POZ711" s="10" t="s">
        <v>223</v>
      </c>
      <c r="PPA711" s="10" t="s">
        <v>223</v>
      </c>
      <c r="PPB711" s="10" t="s">
        <v>223</v>
      </c>
      <c r="PPC711" s="10" t="s">
        <v>223</v>
      </c>
      <c r="PPD711" s="10" t="s">
        <v>223</v>
      </c>
      <c r="PPE711" s="10" t="s">
        <v>223</v>
      </c>
      <c r="PPF711" s="10" t="s">
        <v>223</v>
      </c>
      <c r="PPG711" s="10" t="s">
        <v>223</v>
      </c>
      <c r="PPH711" s="10" t="s">
        <v>223</v>
      </c>
      <c r="PPI711" s="10" t="s">
        <v>223</v>
      </c>
      <c r="PPJ711" s="10" t="s">
        <v>223</v>
      </c>
      <c r="PPK711" s="10" t="s">
        <v>223</v>
      </c>
      <c r="PPL711" s="10" t="s">
        <v>223</v>
      </c>
      <c r="PPM711" s="10" t="s">
        <v>223</v>
      </c>
      <c r="PPN711" s="10" t="s">
        <v>223</v>
      </c>
      <c r="PPO711" s="10" t="s">
        <v>223</v>
      </c>
      <c r="PPP711" s="10" t="s">
        <v>223</v>
      </c>
      <c r="PPQ711" s="10" t="s">
        <v>223</v>
      </c>
      <c r="PPR711" s="10" t="s">
        <v>223</v>
      </c>
      <c r="PPS711" s="10" t="s">
        <v>223</v>
      </c>
      <c r="PPT711" s="10" t="s">
        <v>223</v>
      </c>
      <c r="PPU711" s="10" t="s">
        <v>223</v>
      </c>
      <c r="PPV711" s="10" t="s">
        <v>223</v>
      </c>
      <c r="PPW711" s="10" t="s">
        <v>223</v>
      </c>
      <c r="PPX711" s="10" t="s">
        <v>223</v>
      </c>
      <c r="PPY711" s="10" t="s">
        <v>223</v>
      </c>
      <c r="PPZ711" s="10" t="s">
        <v>223</v>
      </c>
      <c r="PQA711" s="10" t="s">
        <v>223</v>
      </c>
      <c r="PQB711" s="10" t="s">
        <v>223</v>
      </c>
      <c r="PQC711" s="10" t="s">
        <v>223</v>
      </c>
      <c r="PQD711" s="10" t="s">
        <v>223</v>
      </c>
      <c r="PQE711" s="10" t="s">
        <v>223</v>
      </c>
      <c r="PQF711" s="10" t="s">
        <v>223</v>
      </c>
      <c r="PQG711" s="10" t="s">
        <v>223</v>
      </c>
      <c r="PQH711" s="10" t="s">
        <v>223</v>
      </c>
      <c r="PQI711" s="10" t="s">
        <v>223</v>
      </c>
      <c r="PQJ711" s="10" t="s">
        <v>223</v>
      </c>
      <c r="PQK711" s="10" t="s">
        <v>223</v>
      </c>
      <c r="PQL711" s="10" t="s">
        <v>223</v>
      </c>
      <c r="PQM711" s="10" t="s">
        <v>223</v>
      </c>
      <c r="PQN711" s="10" t="s">
        <v>223</v>
      </c>
      <c r="PQO711" s="10" t="s">
        <v>223</v>
      </c>
      <c r="PQP711" s="10" t="s">
        <v>223</v>
      </c>
      <c r="PQQ711" s="10" t="s">
        <v>223</v>
      </c>
      <c r="PQR711" s="10" t="s">
        <v>223</v>
      </c>
      <c r="PQS711" s="10" t="s">
        <v>223</v>
      </c>
      <c r="PQT711" s="10" t="s">
        <v>223</v>
      </c>
      <c r="PQU711" s="10" t="s">
        <v>223</v>
      </c>
      <c r="PQV711" s="10" t="s">
        <v>223</v>
      </c>
      <c r="PQW711" s="10" t="s">
        <v>223</v>
      </c>
      <c r="PQX711" s="10" t="s">
        <v>223</v>
      </c>
      <c r="PQY711" s="10" t="s">
        <v>223</v>
      </c>
      <c r="PQZ711" s="10" t="s">
        <v>223</v>
      </c>
      <c r="PRA711" s="10" t="s">
        <v>223</v>
      </c>
      <c r="PRB711" s="10" t="s">
        <v>223</v>
      </c>
      <c r="PRC711" s="10" t="s">
        <v>223</v>
      </c>
      <c r="PRD711" s="10" t="s">
        <v>223</v>
      </c>
      <c r="PRE711" s="10" t="s">
        <v>223</v>
      </c>
      <c r="PRF711" s="10" t="s">
        <v>223</v>
      </c>
      <c r="PRG711" s="10" t="s">
        <v>223</v>
      </c>
      <c r="PRH711" s="10" t="s">
        <v>223</v>
      </c>
      <c r="PRI711" s="10" t="s">
        <v>223</v>
      </c>
      <c r="PRJ711" s="10" t="s">
        <v>223</v>
      </c>
      <c r="PRK711" s="10" t="s">
        <v>223</v>
      </c>
      <c r="PRL711" s="10" t="s">
        <v>223</v>
      </c>
      <c r="PRM711" s="10" t="s">
        <v>223</v>
      </c>
      <c r="PRN711" s="10" t="s">
        <v>223</v>
      </c>
      <c r="PRO711" s="10" t="s">
        <v>223</v>
      </c>
      <c r="PRP711" s="10" t="s">
        <v>223</v>
      </c>
      <c r="PRQ711" s="10" t="s">
        <v>223</v>
      </c>
      <c r="PRR711" s="10" t="s">
        <v>223</v>
      </c>
      <c r="PRS711" s="10" t="s">
        <v>223</v>
      </c>
      <c r="PRT711" s="10" t="s">
        <v>223</v>
      </c>
      <c r="PRU711" s="10" t="s">
        <v>223</v>
      </c>
      <c r="PRV711" s="10" t="s">
        <v>223</v>
      </c>
      <c r="PRW711" s="10" t="s">
        <v>223</v>
      </c>
      <c r="PRX711" s="10" t="s">
        <v>223</v>
      </c>
      <c r="PRY711" s="10" t="s">
        <v>223</v>
      </c>
      <c r="PRZ711" s="10" t="s">
        <v>223</v>
      </c>
      <c r="PSA711" s="10" t="s">
        <v>223</v>
      </c>
      <c r="PSB711" s="10" t="s">
        <v>223</v>
      </c>
      <c r="PSC711" s="10" t="s">
        <v>223</v>
      </c>
      <c r="PSD711" s="10" t="s">
        <v>223</v>
      </c>
      <c r="PSE711" s="10" t="s">
        <v>223</v>
      </c>
      <c r="PSF711" s="10" t="s">
        <v>223</v>
      </c>
      <c r="PSG711" s="10" t="s">
        <v>223</v>
      </c>
      <c r="PSH711" s="10" t="s">
        <v>223</v>
      </c>
      <c r="PSI711" s="10" t="s">
        <v>223</v>
      </c>
      <c r="PSJ711" s="10" t="s">
        <v>223</v>
      </c>
      <c r="PSK711" s="10" t="s">
        <v>223</v>
      </c>
      <c r="PSL711" s="10" t="s">
        <v>223</v>
      </c>
      <c r="PSM711" s="10" t="s">
        <v>223</v>
      </c>
      <c r="PSN711" s="10" t="s">
        <v>223</v>
      </c>
      <c r="PSO711" s="10" t="s">
        <v>223</v>
      </c>
      <c r="PSP711" s="10" t="s">
        <v>223</v>
      </c>
      <c r="PSQ711" s="10" t="s">
        <v>223</v>
      </c>
      <c r="PSR711" s="10" t="s">
        <v>223</v>
      </c>
      <c r="PSS711" s="10" t="s">
        <v>223</v>
      </c>
      <c r="PST711" s="10" t="s">
        <v>223</v>
      </c>
      <c r="PSU711" s="10" t="s">
        <v>223</v>
      </c>
      <c r="PSV711" s="10" t="s">
        <v>223</v>
      </c>
      <c r="PSW711" s="10" t="s">
        <v>223</v>
      </c>
      <c r="PSX711" s="10" t="s">
        <v>223</v>
      </c>
      <c r="PSY711" s="10" t="s">
        <v>223</v>
      </c>
      <c r="PSZ711" s="10" t="s">
        <v>223</v>
      </c>
      <c r="PTA711" s="10" t="s">
        <v>223</v>
      </c>
      <c r="PTB711" s="10" t="s">
        <v>223</v>
      </c>
      <c r="PTC711" s="10" t="s">
        <v>223</v>
      </c>
      <c r="PTD711" s="10" t="s">
        <v>223</v>
      </c>
      <c r="PTE711" s="10" t="s">
        <v>223</v>
      </c>
      <c r="PTF711" s="10" t="s">
        <v>223</v>
      </c>
      <c r="PTG711" s="10" t="s">
        <v>223</v>
      </c>
      <c r="PTH711" s="10" t="s">
        <v>223</v>
      </c>
      <c r="PTI711" s="10" t="s">
        <v>223</v>
      </c>
      <c r="PTJ711" s="10" t="s">
        <v>223</v>
      </c>
      <c r="PTK711" s="10" t="s">
        <v>223</v>
      </c>
      <c r="PTL711" s="10" t="s">
        <v>223</v>
      </c>
      <c r="PTM711" s="10" t="s">
        <v>223</v>
      </c>
      <c r="PTN711" s="10" t="s">
        <v>223</v>
      </c>
      <c r="PTO711" s="10" t="s">
        <v>223</v>
      </c>
      <c r="PTP711" s="10" t="s">
        <v>223</v>
      </c>
      <c r="PTQ711" s="10" t="s">
        <v>223</v>
      </c>
      <c r="PTR711" s="10" t="s">
        <v>223</v>
      </c>
      <c r="PTS711" s="10" t="s">
        <v>223</v>
      </c>
      <c r="PTT711" s="10" t="s">
        <v>223</v>
      </c>
      <c r="PTU711" s="10" t="s">
        <v>223</v>
      </c>
      <c r="PTV711" s="10" t="s">
        <v>223</v>
      </c>
      <c r="PTW711" s="10" t="s">
        <v>223</v>
      </c>
      <c r="PTX711" s="10" t="s">
        <v>223</v>
      </c>
      <c r="PTY711" s="10" t="s">
        <v>223</v>
      </c>
      <c r="PTZ711" s="10" t="s">
        <v>223</v>
      </c>
      <c r="PUA711" s="10" t="s">
        <v>223</v>
      </c>
      <c r="PUB711" s="10" t="s">
        <v>223</v>
      </c>
      <c r="PUC711" s="10" t="s">
        <v>223</v>
      </c>
      <c r="PUD711" s="10" t="s">
        <v>223</v>
      </c>
      <c r="PUE711" s="10" t="s">
        <v>223</v>
      </c>
      <c r="PUF711" s="10" t="s">
        <v>223</v>
      </c>
      <c r="PUG711" s="10" t="s">
        <v>223</v>
      </c>
      <c r="PUH711" s="10" t="s">
        <v>223</v>
      </c>
      <c r="PUI711" s="10" t="s">
        <v>223</v>
      </c>
      <c r="PUJ711" s="10" t="s">
        <v>223</v>
      </c>
      <c r="PUK711" s="10" t="s">
        <v>223</v>
      </c>
      <c r="PUL711" s="10" t="s">
        <v>223</v>
      </c>
      <c r="PUM711" s="10" t="s">
        <v>223</v>
      </c>
      <c r="PUN711" s="10" t="s">
        <v>223</v>
      </c>
      <c r="PUO711" s="10" t="s">
        <v>223</v>
      </c>
      <c r="PUP711" s="10" t="s">
        <v>223</v>
      </c>
      <c r="PUQ711" s="10" t="s">
        <v>223</v>
      </c>
      <c r="PUR711" s="10" t="s">
        <v>223</v>
      </c>
      <c r="PUS711" s="10" t="s">
        <v>223</v>
      </c>
      <c r="PUT711" s="10" t="s">
        <v>223</v>
      </c>
      <c r="PUU711" s="10" t="s">
        <v>223</v>
      </c>
      <c r="PUV711" s="10" t="s">
        <v>223</v>
      </c>
      <c r="PUW711" s="10" t="s">
        <v>223</v>
      </c>
      <c r="PUX711" s="10" t="s">
        <v>223</v>
      </c>
      <c r="PUY711" s="10" t="s">
        <v>223</v>
      </c>
      <c r="PUZ711" s="10" t="s">
        <v>223</v>
      </c>
      <c r="PVA711" s="10" t="s">
        <v>223</v>
      </c>
      <c r="PVB711" s="10" t="s">
        <v>223</v>
      </c>
      <c r="PVC711" s="10" t="s">
        <v>223</v>
      </c>
      <c r="PVD711" s="10" t="s">
        <v>223</v>
      </c>
      <c r="PVE711" s="10" t="s">
        <v>223</v>
      </c>
      <c r="PVF711" s="10" t="s">
        <v>223</v>
      </c>
      <c r="PVG711" s="10" t="s">
        <v>223</v>
      </c>
      <c r="PVH711" s="10" t="s">
        <v>223</v>
      </c>
      <c r="PVI711" s="10" t="s">
        <v>223</v>
      </c>
      <c r="PVJ711" s="10" t="s">
        <v>223</v>
      </c>
      <c r="PVK711" s="10" t="s">
        <v>223</v>
      </c>
      <c r="PVL711" s="10" t="s">
        <v>223</v>
      </c>
      <c r="PVM711" s="10" t="s">
        <v>223</v>
      </c>
      <c r="PVN711" s="10" t="s">
        <v>223</v>
      </c>
      <c r="PVO711" s="10" t="s">
        <v>223</v>
      </c>
      <c r="PVP711" s="10" t="s">
        <v>223</v>
      </c>
      <c r="PVQ711" s="10" t="s">
        <v>223</v>
      </c>
      <c r="PVR711" s="10" t="s">
        <v>223</v>
      </c>
      <c r="PVS711" s="10" t="s">
        <v>223</v>
      </c>
      <c r="PVT711" s="10" t="s">
        <v>223</v>
      </c>
      <c r="PVU711" s="10" t="s">
        <v>223</v>
      </c>
      <c r="PVV711" s="10" t="s">
        <v>223</v>
      </c>
      <c r="PVW711" s="10" t="s">
        <v>223</v>
      </c>
      <c r="PVX711" s="10" t="s">
        <v>223</v>
      </c>
      <c r="PVY711" s="10" t="s">
        <v>223</v>
      </c>
      <c r="PVZ711" s="10" t="s">
        <v>223</v>
      </c>
      <c r="PWA711" s="10" t="s">
        <v>223</v>
      </c>
      <c r="PWB711" s="10" t="s">
        <v>223</v>
      </c>
      <c r="PWC711" s="10" t="s">
        <v>223</v>
      </c>
      <c r="PWD711" s="10" t="s">
        <v>223</v>
      </c>
      <c r="PWE711" s="10" t="s">
        <v>223</v>
      </c>
      <c r="PWF711" s="10" t="s">
        <v>223</v>
      </c>
      <c r="PWG711" s="10" t="s">
        <v>223</v>
      </c>
      <c r="PWH711" s="10" t="s">
        <v>223</v>
      </c>
      <c r="PWI711" s="10" t="s">
        <v>223</v>
      </c>
      <c r="PWJ711" s="10" t="s">
        <v>223</v>
      </c>
      <c r="PWK711" s="10" t="s">
        <v>223</v>
      </c>
      <c r="PWL711" s="10" t="s">
        <v>223</v>
      </c>
      <c r="PWM711" s="10" t="s">
        <v>223</v>
      </c>
      <c r="PWN711" s="10" t="s">
        <v>223</v>
      </c>
      <c r="PWO711" s="10" t="s">
        <v>223</v>
      </c>
      <c r="PWP711" s="10" t="s">
        <v>223</v>
      </c>
      <c r="PWQ711" s="10" t="s">
        <v>223</v>
      </c>
      <c r="PWR711" s="10" t="s">
        <v>223</v>
      </c>
      <c r="PWS711" s="10" t="s">
        <v>223</v>
      </c>
      <c r="PWT711" s="10" t="s">
        <v>223</v>
      </c>
      <c r="PWU711" s="10" t="s">
        <v>223</v>
      </c>
      <c r="PWV711" s="10" t="s">
        <v>223</v>
      </c>
      <c r="PWW711" s="10" t="s">
        <v>223</v>
      </c>
      <c r="PWX711" s="10" t="s">
        <v>223</v>
      </c>
      <c r="PWY711" s="10" t="s">
        <v>223</v>
      </c>
      <c r="PWZ711" s="10" t="s">
        <v>223</v>
      </c>
      <c r="PXA711" s="10" t="s">
        <v>223</v>
      </c>
      <c r="PXB711" s="10" t="s">
        <v>223</v>
      </c>
      <c r="PXC711" s="10" t="s">
        <v>223</v>
      </c>
      <c r="PXD711" s="10" t="s">
        <v>223</v>
      </c>
      <c r="PXE711" s="10" t="s">
        <v>223</v>
      </c>
      <c r="PXF711" s="10" t="s">
        <v>223</v>
      </c>
      <c r="PXG711" s="10" t="s">
        <v>223</v>
      </c>
      <c r="PXH711" s="10" t="s">
        <v>223</v>
      </c>
      <c r="PXI711" s="10" t="s">
        <v>223</v>
      </c>
      <c r="PXJ711" s="10" t="s">
        <v>223</v>
      </c>
      <c r="PXK711" s="10" t="s">
        <v>223</v>
      </c>
      <c r="PXL711" s="10" t="s">
        <v>223</v>
      </c>
      <c r="PXM711" s="10" t="s">
        <v>223</v>
      </c>
      <c r="PXN711" s="10" t="s">
        <v>223</v>
      </c>
      <c r="PXO711" s="10" t="s">
        <v>223</v>
      </c>
      <c r="PXP711" s="10" t="s">
        <v>223</v>
      </c>
      <c r="PXQ711" s="10" t="s">
        <v>223</v>
      </c>
      <c r="PXR711" s="10" t="s">
        <v>223</v>
      </c>
      <c r="PXS711" s="10" t="s">
        <v>223</v>
      </c>
      <c r="PXT711" s="10" t="s">
        <v>223</v>
      </c>
      <c r="PXU711" s="10" t="s">
        <v>223</v>
      </c>
      <c r="PXV711" s="10" t="s">
        <v>223</v>
      </c>
      <c r="PXW711" s="10" t="s">
        <v>223</v>
      </c>
      <c r="PXX711" s="10" t="s">
        <v>223</v>
      </c>
      <c r="PXY711" s="10" t="s">
        <v>223</v>
      </c>
      <c r="PXZ711" s="10" t="s">
        <v>223</v>
      </c>
      <c r="PYA711" s="10" t="s">
        <v>223</v>
      </c>
      <c r="PYB711" s="10" t="s">
        <v>223</v>
      </c>
      <c r="PYC711" s="10" t="s">
        <v>223</v>
      </c>
      <c r="PYD711" s="10" t="s">
        <v>223</v>
      </c>
      <c r="PYE711" s="10" t="s">
        <v>223</v>
      </c>
      <c r="PYF711" s="10" t="s">
        <v>223</v>
      </c>
      <c r="PYG711" s="10" t="s">
        <v>223</v>
      </c>
      <c r="PYH711" s="10" t="s">
        <v>223</v>
      </c>
      <c r="PYI711" s="10" t="s">
        <v>223</v>
      </c>
      <c r="PYJ711" s="10" t="s">
        <v>223</v>
      </c>
      <c r="PYK711" s="10" t="s">
        <v>223</v>
      </c>
      <c r="PYL711" s="10" t="s">
        <v>223</v>
      </c>
      <c r="PYM711" s="10" t="s">
        <v>223</v>
      </c>
      <c r="PYN711" s="10" t="s">
        <v>223</v>
      </c>
      <c r="PYO711" s="10" t="s">
        <v>223</v>
      </c>
      <c r="PYP711" s="10" t="s">
        <v>223</v>
      </c>
      <c r="PYQ711" s="10" t="s">
        <v>223</v>
      </c>
      <c r="PYR711" s="10" t="s">
        <v>223</v>
      </c>
      <c r="PYS711" s="10" t="s">
        <v>223</v>
      </c>
      <c r="PYT711" s="10" t="s">
        <v>223</v>
      </c>
      <c r="PYU711" s="10" t="s">
        <v>223</v>
      </c>
      <c r="PYV711" s="10" t="s">
        <v>223</v>
      </c>
      <c r="PYW711" s="10" t="s">
        <v>223</v>
      </c>
      <c r="PYX711" s="10" t="s">
        <v>223</v>
      </c>
      <c r="PYY711" s="10" t="s">
        <v>223</v>
      </c>
      <c r="PYZ711" s="10" t="s">
        <v>223</v>
      </c>
      <c r="PZA711" s="10" t="s">
        <v>223</v>
      </c>
      <c r="PZB711" s="10" t="s">
        <v>223</v>
      </c>
      <c r="PZC711" s="10" t="s">
        <v>223</v>
      </c>
      <c r="PZD711" s="10" t="s">
        <v>223</v>
      </c>
      <c r="PZE711" s="10" t="s">
        <v>223</v>
      </c>
      <c r="PZF711" s="10" t="s">
        <v>223</v>
      </c>
      <c r="PZG711" s="10" t="s">
        <v>223</v>
      </c>
      <c r="PZH711" s="10" t="s">
        <v>223</v>
      </c>
      <c r="PZI711" s="10" t="s">
        <v>223</v>
      </c>
      <c r="PZJ711" s="10" t="s">
        <v>223</v>
      </c>
      <c r="PZK711" s="10" t="s">
        <v>223</v>
      </c>
      <c r="PZL711" s="10" t="s">
        <v>223</v>
      </c>
      <c r="PZM711" s="10" t="s">
        <v>223</v>
      </c>
      <c r="PZN711" s="10" t="s">
        <v>223</v>
      </c>
      <c r="PZO711" s="10" t="s">
        <v>223</v>
      </c>
      <c r="PZP711" s="10" t="s">
        <v>223</v>
      </c>
      <c r="PZQ711" s="10" t="s">
        <v>223</v>
      </c>
      <c r="PZR711" s="10" t="s">
        <v>223</v>
      </c>
      <c r="PZS711" s="10" t="s">
        <v>223</v>
      </c>
      <c r="PZT711" s="10" t="s">
        <v>223</v>
      </c>
      <c r="PZU711" s="10" t="s">
        <v>223</v>
      </c>
      <c r="PZV711" s="10" t="s">
        <v>223</v>
      </c>
      <c r="PZW711" s="10" t="s">
        <v>223</v>
      </c>
      <c r="PZX711" s="10" t="s">
        <v>223</v>
      </c>
      <c r="PZY711" s="10" t="s">
        <v>223</v>
      </c>
      <c r="PZZ711" s="10" t="s">
        <v>223</v>
      </c>
      <c r="QAA711" s="10" t="s">
        <v>223</v>
      </c>
      <c r="QAB711" s="10" t="s">
        <v>223</v>
      </c>
      <c r="QAC711" s="10" t="s">
        <v>223</v>
      </c>
      <c r="QAD711" s="10" t="s">
        <v>223</v>
      </c>
      <c r="QAE711" s="10" t="s">
        <v>223</v>
      </c>
      <c r="QAF711" s="10" t="s">
        <v>223</v>
      </c>
      <c r="QAG711" s="10" t="s">
        <v>223</v>
      </c>
      <c r="QAH711" s="10" t="s">
        <v>223</v>
      </c>
      <c r="QAI711" s="10" t="s">
        <v>223</v>
      </c>
      <c r="QAJ711" s="10" t="s">
        <v>223</v>
      </c>
      <c r="QAK711" s="10" t="s">
        <v>223</v>
      </c>
      <c r="QAL711" s="10" t="s">
        <v>223</v>
      </c>
      <c r="QAM711" s="10" t="s">
        <v>223</v>
      </c>
      <c r="QAN711" s="10" t="s">
        <v>223</v>
      </c>
      <c r="QAO711" s="10" t="s">
        <v>223</v>
      </c>
      <c r="QAP711" s="10" t="s">
        <v>223</v>
      </c>
      <c r="QAQ711" s="10" t="s">
        <v>223</v>
      </c>
      <c r="QAR711" s="10" t="s">
        <v>223</v>
      </c>
      <c r="QAS711" s="10" t="s">
        <v>223</v>
      </c>
      <c r="QAT711" s="10" t="s">
        <v>223</v>
      </c>
      <c r="QAU711" s="10" t="s">
        <v>223</v>
      </c>
      <c r="QAV711" s="10" t="s">
        <v>223</v>
      </c>
      <c r="QAW711" s="10" t="s">
        <v>223</v>
      </c>
      <c r="QAX711" s="10" t="s">
        <v>223</v>
      </c>
      <c r="QAY711" s="10" t="s">
        <v>223</v>
      </c>
      <c r="QAZ711" s="10" t="s">
        <v>223</v>
      </c>
      <c r="QBA711" s="10" t="s">
        <v>223</v>
      </c>
      <c r="QBB711" s="10" t="s">
        <v>223</v>
      </c>
      <c r="QBC711" s="10" t="s">
        <v>223</v>
      </c>
      <c r="QBD711" s="10" t="s">
        <v>223</v>
      </c>
      <c r="QBE711" s="10" t="s">
        <v>223</v>
      </c>
      <c r="QBF711" s="10" t="s">
        <v>223</v>
      </c>
      <c r="QBG711" s="10" t="s">
        <v>223</v>
      </c>
      <c r="QBH711" s="10" t="s">
        <v>223</v>
      </c>
      <c r="QBI711" s="10" t="s">
        <v>223</v>
      </c>
      <c r="QBJ711" s="10" t="s">
        <v>223</v>
      </c>
      <c r="QBK711" s="10" t="s">
        <v>223</v>
      </c>
      <c r="QBL711" s="10" t="s">
        <v>223</v>
      </c>
      <c r="QBM711" s="10" t="s">
        <v>223</v>
      </c>
      <c r="QBN711" s="10" t="s">
        <v>223</v>
      </c>
      <c r="QBO711" s="10" t="s">
        <v>223</v>
      </c>
      <c r="QBP711" s="10" t="s">
        <v>223</v>
      </c>
      <c r="QBQ711" s="10" t="s">
        <v>223</v>
      </c>
      <c r="QBR711" s="10" t="s">
        <v>223</v>
      </c>
      <c r="QBS711" s="10" t="s">
        <v>223</v>
      </c>
      <c r="QBT711" s="10" t="s">
        <v>223</v>
      </c>
      <c r="QBU711" s="10" t="s">
        <v>223</v>
      </c>
      <c r="QBV711" s="10" t="s">
        <v>223</v>
      </c>
      <c r="QBW711" s="10" t="s">
        <v>223</v>
      </c>
      <c r="QBX711" s="10" t="s">
        <v>223</v>
      </c>
      <c r="QBY711" s="10" t="s">
        <v>223</v>
      </c>
      <c r="QBZ711" s="10" t="s">
        <v>223</v>
      </c>
      <c r="QCA711" s="10" t="s">
        <v>223</v>
      </c>
      <c r="QCB711" s="10" t="s">
        <v>223</v>
      </c>
      <c r="QCC711" s="10" t="s">
        <v>223</v>
      </c>
      <c r="QCD711" s="10" t="s">
        <v>223</v>
      </c>
      <c r="QCE711" s="10" t="s">
        <v>223</v>
      </c>
      <c r="QCF711" s="10" t="s">
        <v>223</v>
      </c>
      <c r="QCG711" s="10" t="s">
        <v>223</v>
      </c>
      <c r="QCH711" s="10" t="s">
        <v>223</v>
      </c>
      <c r="QCI711" s="10" t="s">
        <v>223</v>
      </c>
      <c r="QCJ711" s="10" t="s">
        <v>223</v>
      </c>
      <c r="QCK711" s="10" t="s">
        <v>223</v>
      </c>
      <c r="QCL711" s="10" t="s">
        <v>223</v>
      </c>
      <c r="QCM711" s="10" t="s">
        <v>223</v>
      </c>
      <c r="QCN711" s="10" t="s">
        <v>223</v>
      </c>
      <c r="QCO711" s="10" t="s">
        <v>223</v>
      </c>
      <c r="QCP711" s="10" t="s">
        <v>223</v>
      </c>
      <c r="QCQ711" s="10" t="s">
        <v>223</v>
      </c>
      <c r="QCR711" s="10" t="s">
        <v>223</v>
      </c>
      <c r="QCS711" s="10" t="s">
        <v>223</v>
      </c>
      <c r="QCT711" s="10" t="s">
        <v>223</v>
      </c>
      <c r="QCU711" s="10" t="s">
        <v>223</v>
      </c>
      <c r="QCV711" s="10" t="s">
        <v>223</v>
      </c>
      <c r="QCW711" s="10" t="s">
        <v>223</v>
      </c>
      <c r="QCX711" s="10" t="s">
        <v>223</v>
      </c>
      <c r="QCY711" s="10" t="s">
        <v>223</v>
      </c>
      <c r="QCZ711" s="10" t="s">
        <v>223</v>
      </c>
      <c r="QDA711" s="10" t="s">
        <v>223</v>
      </c>
      <c r="QDB711" s="10" t="s">
        <v>223</v>
      </c>
      <c r="QDC711" s="10" t="s">
        <v>223</v>
      </c>
      <c r="QDD711" s="10" t="s">
        <v>223</v>
      </c>
      <c r="QDE711" s="10" t="s">
        <v>223</v>
      </c>
      <c r="QDF711" s="10" t="s">
        <v>223</v>
      </c>
      <c r="QDG711" s="10" t="s">
        <v>223</v>
      </c>
      <c r="QDH711" s="10" t="s">
        <v>223</v>
      </c>
      <c r="QDI711" s="10" t="s">
        <v>223</v>
      </c>
      <c r="QDJ711" s="10" t="s">
        <v>223</v>
      </c>
      <c r="QDK711" s="10" t="s">
        <v>223</v>
      </c>
      <c r="QDL711" s="10" t="s">
        <v>223</v>
      </c>
      <c r="QDM711" s="10" t="s">
        <v>223</v>
      </c>
      <c r="QDN711" s="10" t="s">
        <v>223</v>
      </c>
      <c r="QDO711" s="10" t="s">
        <v>223</v>
      </c>
      <c r="QDP711" s="10" t="s">
        <v>223</v>
      </c>
      <c r="QDQ711" s="10" t="s">
        <v>223</v>
      </c>
      <c r="QDR711" s="10" t="s">
        <v>223</v>
      </c>
      <c r="QDS711" s="10" t="s">
        <v>223</v>
      </c>
      <c r="QDT711" s="10" t="s">
        <v>223</v>
      </c>
      <c r="QDU711" s="10" t="s">
        <v>223</v>
      </c>
      <c r="QDV711" s="10" t="s">
        <v>223</v>
      </c>
      <c r="QDW711" s="10" t="s">
        <v>223</v>
      </c>
      <c r="QDX711" s="10" t="s">
        <v>223</v>
      </c>
      <c r="QDY711" s="10" t="s">
        <v>223</v>
      </c>
      <c r="QDZ711" s="10" t="s">
        <v>223</v>
      </c>
      <c r="QEA711" s="10" t="s">
        <v>223</v>
      </c>
      <c r="QEB711" s="10" t="s">
        <v>223</v>
      </c>
      <c r="QEC711" s="10" t="s">
        <v>223</v>
      </c>
      <c r="QED711" s="10" t="s">
        <v>223</v>
      </c>
      <c r="QEE711" s="10" t="s">
        <v>223</v>
      </c>
      <c r="QEF711" s="10" t="s">
        <v>223</v>
      </c>
      <c r="QEG711" s="10" t="s">
        <v>223</v>
      </c>
      <c r="QEH711" s="10" t="s">
        <v>223</v>
      </c>
      <c r="QEI711" s="10" t="s">
        <v>223</v>
      </c>
      <c r="QEJ711" s="10" t="s">
        <v>223</v>
      </c>
      <c r="QEK711" s="10" t="s">
        <v>223</v>
      </c>
      <c r="QEL711" s="10" t="s">
        <v>223</v>
      </c>
      <c r="QEM711" s="10" t="s">
        <v>223</v>
      </c>
      <c r="QEN711" s="10" t="s">
        <v>223</v>
      </c>
      <c r="QEO711" s="10" t="s">
        <v>223</v>
      </c>
      <c r="QEP711" s="10" t="s">
        <v>223</v>
      </c>
      <c r="QEQ711" s="10" t="s">
        <v>223</v>
      </c>
      <c r="QER711" s="10" t="s">
        <v>223</v>
      </c>
      <c r="QES711" s="10" t="s">
        <v>223</v>
      </c>
      <c r="QET711" s="10" t="s">
        <v>223</v>
      </c>
      <c r="QEU711" s="10" t="s">
        <v>223</v>
      </c>
      <c r="QEV711" s="10" t="s">
        <v>223</v>
      </c>
      <c r="QEW711" s="10" t="s">
        <v>223</v>
      </c>
      <c r="QEX711" s="10" t="s">
        <v>223</v>
      </c>
      <c r="QEY711" s="10" t="s">
        <v>223</v>
      </c>
      <c r="QEZ711" s="10" t="s">
        <v>223</v>
      </c>
      <c r="QFA711" s="10" t="s">
        <v>223</v>
      </c>
      <c r="QFB711" s="10" t="s">
        <v>223</v>
      </c>
      <c r="QFC711" s="10" t="s">
        <v>223</v>
      </c>
      <c r="QFD711" s="10" t="s">
        <v>223</v>
      </c>
      <c r="QFE711" s="10" t="s">
        <v>223</v>
      </c>
      <c r="QFF711" s="10" t="s">
        <v>223</v>
      </c>
      <c r="QFG711" s="10" t="s">
        <v>223</v>
      </c>
      <c r="QFH711" s="10" t="s">
        <v>223</v>
      </c>
      <c r="QFI711" s="10" t="s">
        <v>223</v>
      </c>
      <c r="QFJ711" s="10" t="s">
        <v>223</v>
      </c>
      <c r="QFK711" s="10" t="s">
        <v>223</v>
      </c>
      <c r="QFL711" s="10" t="s">
        <v>223</v>
      </c>
      <c r="QFM711" s="10" t="s">
        <v>223</v>
      </c>
      <c r="QFN711" s="10" t="s">
        <v>223</v>
      </c>
      <c r="QFO711" s="10" t="s">
        <v>223</v>
      </c>
      <c r="QFP711" s="10" t="s">
        <v>223</v>
      </c>
      <c r="QFQ711" s="10" t="s">
        <v>223</v>
      </c>
      <c r="QFR711" s="10" t="s">
        <v>223</v>
      </c>
      <c r="QFS711" s="10" t="s">
        <v>223</v>
      </c>
      <c r="QFT711" s="10" t="s">
        <v>223</v>
      </c>
      <c r="QFU711" s="10" t="s">
        <v>223</v>
      </c>
      <c r="QFV711" s="10" t="s">
        <v>223</v>
      </c>
      <c r="QFW711" s="10" t="s">
        <v>223</v>
      </c>
      <c r="QFX711" s="10" t="s">
        <v>223</v>
      </c>
      <c r="QFY711" s="10" t="s">
        <v>223</v>
      </c>
      <c r="QFZ711" s="10" t="s">
        <v>223</v>
      </c>
      <c r="QGA711" s="10" t="s">
        <v>223</v>
      </c>
      <c r="QGB711" s="10" t="s">
        <v>223</v>
      </c>
      <c r="QGC711" s="10" t="s">
        <v>223</v>
      </c>
      <c r="QGD711" s="10" t="s">
        <v>223</v>
      </c>
      <c r="QGE711" s="10" t="s">
        <v>223</v>
      </c>
      <c r="QGF711" s="10" t="s">
        <v>223</v>
      </c>
      <c r="QGG711" s="10" t="s">
        <v>223</v>
      </c>
      <c r="QGH711" s="10" t="s">
        <v>223</v>
      </c>
      <c r="QGI711" s="10" t="s">
        <v>223</v>
      </c>
      <c r="QGJ711" s="10" t="s">
        <v>223</v>
      </c>
      <c r="QGK711" s="10" t="s">
        <v>223</v>
      </c>
      <c r="QGL711" s="10" t="s">
        <v>223</v>
      </c>
      <c r="QGM711" s="10" t="s">
        <v>223</v>
      </c>
      <c r="QGN711" s="10" t="s">
        <v>223</v>
      </c>
      <c r="QGO711" s="10" t="s">
        <v>223</v>
      </c>
      <c r="QGP711" s="10" t="s">
        <v>223</v>
      </c>
      <c r="QGQ711" s="10" t="s">
        <v>223</v>
      </c>
      <c r="QGR711" s="10" t="s">
        <v>223</v>
      </c>
      <c r="QGS711" s="10" t="s">
        <v>223</v>
      </c>
      <c r="QGT711" s="10" t="s">
        <v>223</v>
      </c>
      <c r="QGU711" s="10" t="s">
        <v>223</v>
      </c>
      <c r="QGV711" s="10" t="s">
        <v>223</v>
      </c>
      <c r="QGW711" s="10" t="s">
        <v>223</v>
      </c>
      <c r="QGX711" s="10" t="s">
        <v>223</v>
      </c>
      <c r="QGY711" s="10" t="s">
        <v>223</v>
      </c>
      <c r="QGZ711" s="10" t="s">
        <v>223</v>
      </c>
      <c r="QHA711" s="10" t="s">
        <v>223</v>
      </c>
      <c r="QHB711" s="10" t="s">
        <v>223</v>
      </c>
      <c r="QHC711" s="10" t="s">
        <v>223</v>
      </c>
      <c r="QHD711" s="10" t="s">
        <v>223</v>
      </c>
      <c r="QHE711" s="10" t="s">
        <v>223</v>
      </c>
      <c r="QHF711" s="10" t="s">
        <v>223</v>
      </c>
      <c r="QHG711" s="10" t="s">
        <v>223</v>
      </c>
      <c r="QHH711" s="10" t="s">
        <v>223</v>
      </c>
      <c r="QHI711" s="10" t="s">
        <v>223</v>
      </c>
      <c r="QHJ711" s="10" t="s">
        <v>223</v>
      </c>
      <c r="QHK711" s="10" t="s">
        <v>223</v>
      </c>
      <c r="QHL711" s="10" t="s">
        <v>223</v>
      </c>
      <c r="QHM711" s="10" t="s">
        <v>223</v>
      </c>
      <c r="QHN711" s="10" t="s">
        <v>223</v>
      </c>
      <c r="QHO711" s="10" t="s">
        <v>223</v>
      </c>
      <c r="QHP711" s="10" t="s">
        <v>223</v>
      </c>
      <c r="QHQ711" s="10" t="s">
        <v>223</v>
      </c>
      <c r="QHR711" s="10" t="s">
        <v>223</v>
      </c>
      <c r="QHS711" s="10" t="s">
        <v>223</v>
      </c>
      <c r="QHT711" s="10" t="s">
        <v>223</v>
      </c>
      <c r="QHU711" s="10" t="s">
        <v>223</v>
      </c>
      <c r="QHV711" s="10" t="s">
        <v>223</v>
      </c>
      <c r="QHW711" s="10" t="s">
        <v>223</v>
      </c>
      <c r="QHX711" s="10" t="s">
        <v>223</v>
      </c>
      <c r="QHY711" s="10" t="s">
        <v>223</v>
      </c>
      <c r="QHZ711" s="10" t="s">
        <v>223</v>
      </c>
      <c r="QIA711" s="10" t="s">
        <v>223</v>
      </c>
      <c r="QIB711" s="10" t="s">
        <v>223</v>
      </c>
      <c r="QIC711" s="10" t="s">
        <v>223</v>
      </c>
      <c r="QID711" s="10" t="s">
        <v>223</v>
      </c>
      <c r="QIE711" s="10" t="s">
        <v>223</v>
      </c>
      <c r="QIF711" s="10" t="s">
        <v>223</v>
      </c>
      <c r="QIG711" s="10" t="s">
        <v>223</v>
      </c>
      <c r="QIH711" s="10" t="s">
        <v>223</v>
      </c>
      <c r="QII711" s="10" t="s">
        <v>223</v>
      </c>
      <c r="QIJ711" s="10" t="s">
        <v>223</v>
      </c>
      <c r="QIK711" s="10" t="s">
        <v>223</v>
      </c>
      <c r="QIL711" s="10" t="s">
        <v>223</v>
      </c>
      <c r="QIM711" s="10" t="s">
        <v>223</v>
      </c>
      <c r="QIN711" s="10" t="s">
        <v>223</v>
      </c>
      <c r="QIO711" s="10" t="s">
        <v>223</v>
      </c>
      <c r="QIP711" s="10" t="s">
        <v>223</v>
      </c>
      <c r="QIQ711" s="10" t="s">
        <v>223</v>
      </c>
      <c r="QIR711" s="10" t="s">
        <v>223</v>
      </c>
      <c r="QIS711" s="10" t="s">
        <v>223</v>
      </c>
      <c r="QIT711" s="10" t="s">
        <v>223</v>
      </c>
      <c r="QIU711" s="10" t="s">
        <v>223</v>
      </c>
      <c r="QIV711" s="10" t="s">
        <v>223</v>
      </c>
      <c r="QIW711" s="10" t="s">
        <v>223</v>
      </c>
      <c r="QIX711" s="10" t="s">
        <v>223</v>
      </c>
      <c r="QIY711" s="10" t="s">
        <v>223</v>
      </c>
      <c r="QIZ711" s="10" t="s">
        <v>223</v>
      </c>
      <c r="QJA711" s="10" t="s">
        <v>223</v>
      </c>
      <c r="QJB711" s="10" t="s">
        <v>223</v>
      </c>
      <c r="QJC711" s="10" t="s">
        <v>223</v>
      </c>
      <c r="QJD711" s="10" t="s">
        <v>223</v>
      </c>
      <c r="QJE711" s="10" t="s">
        <v>223</v>
      </c>
      <c r="QJF711" s="10" t="s">
        <v>223</v>
      </c>
      <c r="QJG711" s="10" t="s">
        <v>223</v>
      </c>
      <c r="QJH711" s="10" t="s">
        <v>223</v>
      </c>
      <c r="QJI711" s="10" t="s">
        <v>223</v>
      </c>
      <c r="QJJ711" s="10" t="s">
        <v>223</v>
      </c>
      <c r="QJK711" s="10" t="s">
        <v>223</v>
      </c>
      <c r="QJL711" s="10" t="s">
        <v>223</v>
      </c>
      <c r="QJM711" s="10" t="s">
        <v>223</v>
      </c>
      <c r="QJN711" s="10" t="s">
        <v>223</v>
      </c>
      <c r="QJO711" s="10" t="s">
        <v>223</v>
      </c>
      <c r="QJP711" s="10" t="s">
        <v>223</v>
      </c>
      <c r="QJQ711" s="10" t="s">
        <v>223</v>
      </c>
      <c r="QJR711" s="10" t="s">
        <v>223</v>
      </c>
      <c r="QJS711" s="10" t="s">
        <v>223</v>
      </c>
      <c r="QJT711" s="10" t="s">
        <v>223</v>
      </c>
      <c r="QJU711" s="10" t="s">
        <v>223</v>
      </c>
      <c r="QJV711" s="10" t="s">
        <v>223</v>
      </c>
      <c r="QJW711" s="10" t="s">
        <v>223</v>
      </c>
      <c r="QJX711" s="10" t="s">
        <v>223</v>
      </c>
      <c r="QJY711" s="10" t="s">
        <v>223</v>
      </c>
      <c r="QJZ711" s="10" t="s">
        <v>223</v>
      </c>
      <c r="QKA711" s="10" t="s">
        <v>223</v>
      </c>
      <c r="QKB711" s="10" t="s">
        <v>223</v>
      </c>
      <c r="QKC711" s="10" t="s">
        <v>223</v>
      </c>
      <c r="QKD711" s="10" t="s">
        <v>223</v>
      </c>
      <c r="QKE711" s="10" t="s">
        <v>223</v>
      </c>
      <c r="QKF711" s="10" t="s">
        <v>223</v>
      </c>
      <c r="QKG711" s="10" t="s">
        <v>223</v>
      </c>
      <c r="QKH711" s="10" t="s">
        <v>223</v>
      </c>
      <c r="QKI711" s="10" t="s">
        <v>223</v>
      </c>
      <c r="QKJ711" s="10" t="s">
        <v>223</v>
      </c>
      <c r="QKK711" s="10" t="s">
        <v>223</v>
      </c>
      <c r="QKL711" s="10" t="s">
        <v>223</v>
      </c>
      <c r="QKM711" s="10" t="s">
        <v>223</v>
      </c>
      <c r="QKN711" s="10" t="s">
        <v>223</v>
      </c>
      <c r="QKO711" s="10" t="s">
        <v>223</v>
      </c>
      <c r="QKP711" s="10" t="s">
        <v>223</v>
      </c>
      <c r="QKQ711" s="10" t="s">
        <v>223</v>
      </c>
      <c r="QKR711" s="10" t="s">
        <v>223</v>
      </c>
      <c r="QKS711" s="10" t="s">
        <v>223</v>
      </c>
      <c r="QKT711" s="10" t="s">
        <v>223</v>
      </c>
      <c r="QKU711" s="10" t="s">
        <v>223</v>
      </c>
      <c r="QKV711" s="10" t="s">
        <v>223</v>
      </c>
      <c r="QKW711" s="10" t="s">
        <v>223</v>
      </c>
      <c r="QKX711" s="10" t="s">
        <v>223</v>
      </c>
      <c r="QKY711" s="10" t="s">
        <v>223</v>
      </c>
      <c r="QKZ711" s="10" t="s">
        <v>223</v>
      </c>
      <c r="QLA711" s="10" t="s">
        <v>223</v>
      </c>
      <c r="QLB711" s="10" t="s">
        <v>223</v>
      </c>
      <c r="QLC711" s="10" t="s">
        <v>223</v>
      </c>
      <c r="QLD711" s="10" t="s">
        <v>223</v>
      </c>
      <c r="QLE711" s="10" t="s">
        <v>223</v>
      </c>
      <c r="QLF711" s="10" t="s">
        <v>223</v>
      </c>
      <c r="QLG711" s="10" t="s">
        <v>223</v>
      </c>
      <c r="QLH711" s="10" t="s">
        <v>223</v>
      </c>
      <c r="QLI711" s="10" t="s">
        <v>223</v>
      </c>
      <c r="QLJ711" s="10" t="s">
        <v>223</v>
      </c>
      <c r="QLK711" s="10" t="s">
        <v>223</v>
      </c>
      <c r="QLL711" s="10" t="s">
        <v>223</v>
      </c>
      <c r="QLM711" s="10" t="s">
        <v>223</v>
      </c>
      <c r="QLN711" s="10" t="s">
        <v>223</v>
      </c>
      <c r="QLO711" s="10" t="s">
        <v>223</v>
      </c>
      <c r="QLP711" s="10" t="s">
        <v>223</v>
      </c>
      <c r="QLQ711" s="10" t="s">
        <v>223</v>
      </c>
      <c r="QLR711" s="10" t="s">
        <v>223</v>
      </c>
      <c r="QLS711" s="10" t="s">
        <v>223</v>
      </c>
      <c r="QLT711" s="10" t="s">
        <v>223</v>
      </c>
      <c r="QLU711" s="10" t="s">
        <v>223</v>
      </c>
      <c r="QLV711" s="10" t="s">
        <v>223</v>
      </c>
      <c r="QLW711" s="10" t="s">
        <v>223</v>
      </c>
      <c r="QLX711" s="10" t="s">
        <v>223</v>
      </c>
      <c r="QLY711" s="10" t="s">
        <v>223</v>
      </c>
      <c r="QLZ711" s="10" t="s">
        <v>223</v>
      </c>
      <c r="QMA711" s="10" t="s">
        <v>223</v>
      </c>
      <c r="QMB711" s="10" t="s">
        <v>223</v>
      </c>
      <c r="QMC711" s="10" t="s">
        <v>223</v>
      </c>
      <c r="QMD711" s="10" t="s">
        <v>223</v>
      </c>
      <c r="QME711" s="10" t="s">
        <v>223</v>
      </c>
      <c r="QMF711" s="10" t="s">
        <v>223</v>
      </c>
      <c r="QMG711" s="10" t="s">
        <v>223</v>
      </c>
      <c r="QMH711" s="10" t="s">
        <v>223</v>
      </c>
      <c r="QMI711" s="10" t="s">
        <v>223</v>
      </c>
      <c r="QMJ711" s="10" t="s">
        <v>223</v>
      </c>
      <c r="QMK711" s="10" t="s">
        <v>223</v>
      </c>
      <c r="QML711" s="10" t="s">
        <v>223</v>
      </c>
      <c r="QMM711" s="10" t="s">
        <v>223</v>
      </c>
      <c r="QMN711" s="10" t="s">
        <v>223</v>
      </c>
      <c r="QMO711" s="10" t="s">
        <v>223</v>
      </c>
      <c r="QMP711" s="10" t="s">
        <v>223</v>
      </c>
      <c r="QMQ711" s="10" t="s">
        <v>223</v>
      </c>
      <c r="QMR711" s="10" t="s">
        <v>223</v>
      </c>
      <c r="QMS711" s="10" t="s">
        <v>223</v>
      </c>
      <c r="QMT711" s="10" t="s">
        <v>223</v>
      </c>
      <c r="QMU711" s="10" t="s">
        <v>223</v>
      </c>
      <c r="QMV711" s="10" t="s">
        <v>223</v>
      </c>
      <c r="QMW711" s="10" t="s">
        <v>223</v>
      </c>
      <c r="QMX711" s="10" t="s">
        <v>223</v>
      </c>
      <c r="QMY711" s="10" t="s">
        <v>223</v>
      </c>
      <c r="QMZ711" s="10" t="s">
        <v>223</v>
      </c>
      <c r="QNA711" s="10" t="s">
        <v>223</v>
      </c>
      <c r="QNB711" s="10" t="s">
        <v>223</v>
      </c>
      <c r="QNC711" s="10" t="s">
        <v>223</v>
      </c>
      <c r="QND711" s="10" t="s">
        <v>223</v>
      </c>
      <c r="QNE711" s="10" t="s">
        <v>223</v>
      </c>
      <c r="QNF711" s="10" t="s">
        <v>223</v>
      </c>
      <c r="QNG711" s="10" t="s">
        <v>223</v>
      </c>
      <c r="QNH711" s="10" t="s">
        <v>223</v>
      </c>
      <c r="QNI711" s="10" t="s">
        <v>223</v>
      </c>
      <c r="QNJ711" s="10" t="s">
        <v>223</v>
      </c>
      <c r="QNK711" s="10" t="s">
        <v>223</v>
      </c>
      <c r="QNL711" s="10" t="s">
        <v>223</v>
      </c>
      <c r="QNM711" s="10" t="s">
        <v>223</v>
      </c>
      <c r="QNN711" s="10" t="s">
        <v>223</v>
      </c>
      <c r="QNO711" s="10" t="s">
        <v>223</v>
      </c>
      <c r="QNP711" s="10" t="s">
        <v>223</v>
      </c>
      <c r="QNQ711" s="10" t="s">
        <v>223</v>
      </c>
      <c r="QNR711" s="10" t="s">
        <v>223</v>
      </c>
      <c r="QNS711" s="10" t="s">
        <v>223</v>
      </c>
      <c r="QNT711" s="10" t="s">
        <v>223</v>
      </c>
      <c r="QNU711" s="10" t="s">
        <v>223</v>
      </c>
      <c r="QNV711" s="10" t="s">
        <v>223</v>
      </c>
      <c r="QNW711" s="10" t="s">
        <v>223</v>
      </c>
      <c r="QNX711" s="10" t="s">
        <v>223</v>
      </c>
      <c r="QNY711" s="10" t="s">
        <v>223</v>
      </c>
      <c r="QNZ711" s="10" t="s">
        <v>223</v>
      </c>
      <c r="QOA711" s="10" t="s">
        <v>223</v>
      </c>
      <c r="QOB711" s="10" t="s">
        <v>223</v>
      </c>
      <c r="QOC711" s="10" t="s">
        <v>223</v>
      </c>
      <c r="QOD711" s="10" t="s">
        <v>223</v>
      </c>
      <c r="QOE711" s="10" t="s">
        <v>223</v>
      </c>
      <c r="QOF711" s="10" t="s">
        <v>223</v>
      </c>
      <c r="QOG711" s="10" t="s">
        <v>223</v>
      </c>
      <c r="QOH711" s="10" t="s">
        <v>223</v>
      </c>
      <c r="QOI711" s="10" t="s">
        <v>223</v>
      </c>
      <c r="QOJ711" s="10" t="s">
        <v>223</v>
      </c>
      <c r="QOK711" s="10" t="s">
        <v>223</v>
      </c>
      <c r="QOL711" s="10" t="s">
        <v>223</v>
      </c>
      <c r="QOM711" s="10" t="s">
        <v>223</v>
      </c>
      <c r="QON711" s="10" t="s">
        <v>223</v>
      </c>
      <c r="QOO711" s="10" t="s">
        <v>223</v>
      </c>
      <c r="QOP711" s="10" t="s">
        <v>223</v>
      </c>
      <c r="QOQ711" s="10" t="s">
        <v>223</v>
      </c>
      <c r="QOR711" s="10" t="s">
        <v>223</v>
      </c>
      <c r="QOS711" s="10" t="s">
        <v>223</v>
      </c>
      <c r="QOT711" s="10" t="s">
        <v>223</v>
      </c>
      <c r="QOU711" s="10" t="s">
        <v>223</v>
      </c>
      <c r="QOV711" s="10" t="s">
        <v>223</v>
      </c>
      <c r="QOW711" s="10" t="s">
        <v>223</v>
      </c>
      <c r="QOX711" s="10" t="s">
        <v>223</v>
      </c>
      <c r="QOY711" s="10" t="s">
        <v>223</v>
      </c>
      <c r="QOZ711" s="10" t="s">
        <v>223</v>
      </c>
      <c r="QPA711" s="10" t="s">
        <v>223</v>
      </c>
      <c r="QPB711" s="10" t="s">
        <v>223</v>
      </c>
      <c r="QPC711" s="10" t="s">
        <v>223</v>
      </c>
      <c r="QPD711" s="10" t="s">
        <v>223</v>
      </c>
      <c r="QPE711" s="10" t="s">
        <v>223</v>
      </c>
      <c r="QPF711" s="10" t="s">
        <v>223</v>
      </c>
      <c r="QPG711" s="10" t="s">
        <v>223</v>
      </c>
      <c r="QPH711" s="10" t="s">
        <v>223</v>
      </c>
      <c r="QPI711" s="10" t="s">
        <v>223</v>
      </c>
      <c r="QPJ711" s="10" t="s">
        <v>223</v>
      </c>
      <c r="QPK711" s="10" t="s">
        <v>223</v>
      </c>
      <c r="QPL711" s="10" t="s">
        <v>223</v>
      </c>
      <c r="QPM711" s="10" t="s">
        <v>223</v>
      </c>
      <c r="QPN711" s="10" t="s">
        <v>223</v>
      </c>
      <c r="QPO711" s="10" t="s">
        <v>223</v>
      </c>
      <c r="QPP711" s="10" t="s">
        <v>223</v>
      </c>
      <c r="QPQ711" s="10" t="s">
        <v>223</v>
      </c>
      <c r="QPR711" s="10" t="s">
        <v>223</v>
      </c>
      <c r="QPS711" s="10" t="s">
        <v>223</v>
      </c>
      <c r="QPT711" s="10" t="s">
        <v>223</v>
      </c>
      <c r="QPU711" s="10" t="s">
        <v>223</v>
      </c>
      <c r="QPV711" s="10" t="s">
        <v>223</v>
      </c>
      <c r="QPW711" s="10" t="s">
        <v>223</v>
      </c>
      <c r="QPX711" s="10" t="s">
        <v>223</v>
      </c>
      <c r="QPY711" s="10" t="s">
        <v>223</v>
      </c>
      <c r="QPZ711" s="10" t="s">
        <v>223</v>
      </c>
      <c r="QQA711" s="10" t="s">
        <v>223</v>
      </c>
      <c r="QQB711" s="10" t="s">
        <v>223</v>
      </c>
      <c r="QQC711" s="10" t="s">
        <v>223</v>
      </c>
      <c r="QQD711" s="10" t="s">
        <v>223</v>
      </c>
      <c r="QQE711" s="10" t="s">
        <v>223</v>
      </c>
      <c r="QQF711" s="10" t="s">
        <v>223</v>
      </c>
      <c r="QQG711" s="10" t="s">
        <v>223</v>
      </c>
      <c r="QQH711" s="10" t="s">
        <v>223</v>
      </c>
      <c r="QQI711" s="10" t="s">
        <v>223</v>
      </c>
      <c r="QQJ711" s="10" t="s">
        <v>223</v>
      </c>
      <c r="QQK711" s="10" t="s">
        <v>223</v>
      </c>
      <c r="QQL711" s="10" t="s">
        <v>223</v>
      </c>
      <c r="QQM711" s="10" t="s">
        <v>223</v>
      </c>
      <c r="QQN711" s="10" t="s">
        <v>223</v>
      </c>
      <c r="QQO711" s="10" t="s">
        <v>223</v>
      </c>
      <c r="QQP711" s="10" t="s">
        <v>223</v>
      </c>
      <c r="QQQ711" s="10" t="s">
        <v>223</v>
      </c>
      <c r="QQR711" s="10" t="s">
        <v>223</v>
      </c>
      <c r="QQS711" s="10" t="s">
        <v>223</v>
      </c>
      <c r="QQT711" s="10" t="s">
        <v>223</v>
      </c>
      <c r="QQU711" s="10" t="s">
        <v>223</v>
      </c>
      <c r="QQV711" s="10" t="s">
        <v>223</v>
      </c>
      <c r="QQW711" s="10" t="s">
        <v>223</v>
      </c>
      <c r="QQX711" s="10" t="s">
        <v>223</v>
      </c>
      <c r="QQY711" s="10" t="s">
        <v>223</v>
      </c>
      <c r="QQZ711" s="10" t="s">
        <v>223</v>
      </c>
      <c r="QRA711" s="10" t="s">
        <v>223</v>
      </c>
      <c r="QRB711" s="10" t="s">
        <v>223</v>
      </c>
      <c r="QRC711" s="10" t="s">
        <v>223</v>
      </c>
      <c r="QRD711" s="10" t="s">
        <v>223</v>
      </c>
      <c r="QRE711" s="10" t="s">
        <v>223</v>
      </c>
      <c r="QRF711" s="10" t="s">
        <v>223</v>
      </c>
      <c r="QRG711" s="10" t="s">
        <v>223</v>
      </c>
      <c r="QRH711" s="10" t="s">
        <v>223</v>
      </c>
      <c r="QRI711" s="10" t="s">
        <v>223</v>
      </c>
      <c r="QRJ711" s="10" t="s">
        <v>223</v>
      </c>
      <c r="QRK711" s="10" t="s">
        <v>223</v>
      </c>
      <c r="QRL711" s="10" t="s">
        <v>223</v>
      </c>
      <c r="QRM711" s="10" t="s">
        <v>223</v>
      </c>
      <c r="QRN711" s="10" t="s">
        <v>223</v>
      </c>
      <c r="QRO711" s="10" t="s">
        <v>223</v>
      </c>
      <c r="QRP711" s="10" t="s">
        <v>223</v>
      </c>
      <c r="QRQ711" s="10" t="s">
        <v>223</v>
      </c>
      <c r="QRR711" s="10" t="s">
        <v>223</v>
      </c>
      <c r="QRS711" s="10" t="s">
        <v>223</v>
      </c>
      <c r="QRT711" s="10" t="s">
        <v>223</v>
      </c>
      <c r="QRU711" s="10" t="s">
        <v>223</v>
      </c>
      <c r="QRV711" s="10" t="s">
        <v>223</v>
      </c>
      <c r="QRW711" s="10" t="s">
        <v>223</v>
      </c>
      <c r="QRX711" s="10" t="s">
        <v>223</v>
      </c>
      <c r="QRY711" s="10" t="s">
        <v>223</v>
      </c>
      <c r="QRZ711" s="10" t="s">
        <v>223</v>
      </c>
      <c r="QSA711" s="10" t="s">
        <v>223</v>
      </c>
      <c r="QSB711" s="10" t="s">
        <v>223</v>
      </c>
      <c r="QSC711" s="10" t="s">
        <v>223</v>
      </c>
      <c r="QSD711" s="10" t="s">
        <v>223</v>
      </c>
      <c r="QSE711" s="10" t="s">
        <v>223</v>
      </c>
      <c r="QSF711" s="10" t="s">
        <v>223</v>
      </c>
      <c r="QSG711" s="10" t="s">
        <v>223</v>
      </c>
      <c r="QSH711" s="10" t="s">
        <v>223</v>
      </c>
      <c r="QSI711" s="10" t="s">
        <v>223</v>
      </c>
      <c r="QSJ711" s="10" t="s">
        <v>223</v>
      </c>
      <c r="QSK711" s="10" t="s">
        <v>223</v>
      </c>
      <c r="QSL711" s="10" t="s">
        <v>223</v>
      </c>
      <c r="QSM711" s="10" t="s">
        <v>223</v>
      </c>
      <c r="QSN711" s="10" t="s">
        <v>223</v>
      </c>
      <c r="QSO711" s="10" t="s">
        <v>223</v>
      </c>
      <c r="QSP711" s="10" t="s">
        <v>223</v>
      </c>
      <c r="QSQ711" s="10" t="s">
        <v>223</v>
      </c>
      <c r="QSR711" s="10" t="s">
        <v>223</v>
      </c>
      <c r="QSS711" s="10" t="s">
        <v>223</v>
      </c>
      <c r="QST711" s="10" t="s">
        <v>223</v>
      </c>
      <c r="QSU711" s="10" t="s">
        <v>223</v>
      </c>
      <c r="QSV711" s="10" t="s">
        <v>223</v>
      </c>
      <c r="QSW711" s="10" t="s">
        <v>223</v>
      </c>
      <c r="QSX711" s="10" t="s">
        <v>223</v>
      </c>
      <c r="QSY711" s="10" t="s">
        <v>223</v>
      </c>
      <c r="QSZ711" s="10" t="s">
        <v>223</v>
      </c>
      <c r="QTA711" s="10" t="s">
        <v>223</v>
      </c>
      <c r="QTB711" s="10" t="s">
        <v>223</v>
      </c>
      <c r="QTC711" s="10" t="s">
        <v>223</v>
      </c>
      <c r="QTD711" s="10" t="s">
        <v>223</v>
      </c>
      <c r="QTE711" s="10" t="s">
        <v>223</v>
      </c>
      <c r="QTF711" s="10" t="s">
        <v>223</v>
      </c>
      <c r="QTG711" s="10" t="s">
        <v>223</v>
      </c>
      <c r="QTH711" s="10" t="s">
        <v>223</v>
      </c>
      <c r="QTI711" s="10" t="s">
        <v>223</v>
      </c>
      <c r="QTJ711" s="10" t="s">
        <v>223</v>
      </c>
      <c r="QTK711" s="10" t="s">
        <v>223</v>
      </c>
      <c r="QTL711" s="10" t="s">
        <v>223</v>
      </c>
      <c r="QTM711" s="10" t="s">
        <v>223</v>
      </c>
      <c r="QTN711" s="10" t="s">
        <v>223</v>
      </c>
      <c r="QTO711" s="10" t="s">
        <v>223</v>
      </c>
      <c r="QTP711" s="10" t="s">
        <v>223</v>
      </c>
      <c r="QTQ711" s="10" t="s">
        <v>223</v>
      </c>
      <c r="QTR711" s="10" t="s">
        <v>223</v>
      </c>
      <c r="QTS711" s="10" t="s">
        <v>223</v>
      </c>
      <c r="QTT711" s="10" t="s">
        <v>223</v>
      </c>
      <c r="QTU711" s="10" t="s">
        <v>223</v>
      </c>
      <c r="QTV711" s="10" t="s">
        <v>223</v>
      </c>
      <c r="QTW711" s="10" t="s">
        <v>223</v>
      </c>
      <c r="QTX711" s="10" t="s">
        <v>223</v>
      </c>
      <c r="QTY711" s="10" t="s">
        <v>223</v>
      </c>
      <c r="QTZ711" s="10" t="s">
        <v>223</v>
      </c>
      <c r="QUA711" s="10" t="s">
        <v>223</v>
      </c>
      <c r="QUB711" s="10" t="s">
        <v>223</v>
      </c>
      <c r="QUC711" s="10" t="s">
        <v>223</v>
      </c>
      <c r="QUD711" s="10" t="s">
        <v>223</v>
      </c>
      <c r="QUE711" s="10" t="s">
        <v>223</v>
      </c>
      <c r="QUF711" s="10" t="s">
        <v>223</v>
      </c>
      <c r="QUG711" s="10" t="s">
        <v>223</v>
      </c>
      <c r="QUH711" s="10" t="s">
        <v>223</v>
      </c>
      <c r="QUI711" s="10" t="s">
        <v>223</v>
      </c>
      <c r="QUJ711" s="10" t="s">
        <v>223</v>
      </c>
      <c r="QUK711" s="10" t="s">
        <v>223</v>
      </c>
      <c r="QUL711" s="10" t="s">
        <v>223</v>
      </c>
      <c r="QUM711" s="10" t="s">
        <v>223</v>
      </c>
      <c r="QUN711" s="10" t="s">
        <v>223</v>
      </c>
      <c r="QUO711" s="10" t="s">
        <v>223</v>
      </c>
      <c r="QUP711" s="10" t="s">
        <v>223</v>
      </c>
      <c r="QUQ711" s="10" t="s">
        <v>223</v>
      </c>
      <c r="QUR711" s="10" t="s">
        <v>223</v>
      </c>
      <c r="QUS711" s="10" t="s">
        <v>223</v>
      </c>
      <c r="QUT711" s="10" t="s">
        <v>223</v>
      </c>
      <c r="QUU711" s="10" t="s">
        <v>223</v>
      </c>
      <c r="QUV711" s="10" t="s">
        <v>223</v>
      </c>
      <c r="QUW711" s="10" t="s">
        <v>223</v>
      </c>
      <c r="QUX711" s="10" t="s">
        <v>223</v>
      </c>
      <c r="QUY711" s="10" t="s">
        <v>223</v>
      </c>
      <c r="QUZ711" s="10" t="s">
        <v>223</v>
      </c>
      <c r="QVA711" s="10" t="s">
        <v>223</v>
      </c>
      <c r="QVB711" s="10" t="s">
        <v>223</v>
      </c>
      <c r="QVC711" s="10" t="s">
        <v>223</v>
      </c>
      <c r="QVD711" s="10" t="s">
        <v>223</v>
      </c>
      <c r="QVE711" s="10" t="s">
        <v>223</v>
      </c>
      <c r="QVF711" s="10" t="s">
        <v>223</v>
      </c>
      <c r="QVG711" s="10" t="s">
        <v>223</v>
      </c>
      <c r="QVH711" s="10" t="s">
        <v>223</v>
      </c>
      <c r="QVI711" s="10" t="s">
        <v>223</v>
      </c>
      <c r="QVJ711" s="10" t="s">
        <v>223</v>
      </c>
      <c r="QVK711" s="10" t="s">
        <v>223</v>
      </c>
      <c r="QVL711" s="10" t="s">
        <v>223</v>
      </c>
      <c r="QVM711" s="10" t="s">
        <v>223</v>
      </c>
      <c r="QVN711" s="10" t="s">
        <v>223</v>
      </c>
      <c r="QVO711" s="10" t="s">
        <v>223</v>
      </c>
      <c r="QVP711" s="10" t="s">
        <v>223</v>
      </c>
      <c r="QVQ711" s="10" t="s">
        <v>223</v>
      </c>
      <c r="QVR711" s="10" t="s">
        <v>223</v>
      </c>
      <c r="QVS711" s="10" t="s">
        <v>223</v>
      </c>
      <c r="QVT711" s="10" t="s">
        <v>223</v>
      </c>
      <c r="QVU711" s="10" t="s">
        <v>223</v>
      </c>
      <c r="QVV711" s="10" t="s">
        <v>223</v>
      </c>
      <c r="QVW711" s="10" t="s">
        <v>223</v>
      </c>
      <c r="QVX711" s="10" t="s">
        <v>223</v>
      </c>
      <c r="QVY711" s="10" t="s">
        <v>223</v>
      </c>
      <c r="QVZ711" s="10" t="s">
        <v>223</v>
      </c>
      <c r="QWA711" s="10" t="s">
        <v>223</v>
      </c>
      <c r="QWB711" s="10" t="s">
        <v>223</v>
      </c>
      <c r="QWC711" s="10" t="s">
        <v>223</v>
      </c>
      <c r="QWD711" s="10" t="s">
        <v>223</v>
      </c>
      <c r="QWE711" s="10" t="s">
        <v>223</v>
      </c>
      <c r="QWF711" s="10" t="s">
        <v>223</v>
      </c>
      <c r="QWG711" s="10" t="s">
        <v>223</v>
      </c>
      <c r="QWH711" s="10" t="s">
        <v>223</v>
      </c>
      <c r="QWI711" s="10" t="s">
        <v>223</v>
      </c>
      <c r="QWJ711" s="10" t="s">
        <v>223</v>
      </c>
      <c r="QWK711" s="10" t="s">
        <v>223</v>
      </c>
      <c r="QWL711" s="10" t="s">
        <v>223</v>
      </c>
      <c r="QWM711" s="10" t="s">
        <v>223</v>
      </c>
      <c r="QWN711" s="10" t="s">
        <v>223</v>
      </c>
      <c r="QWO711" s="10" t="s">
        <v>223</v>
      </c>
      <c r="QWP711" s="10" t="s">
        <v>223</v>
      </c>
      <c r="QWQ711" s="10" t="s">
        <v>223</v>
      </c>
      <c r="QWR711" s="10" t="s">
        <v>223</v>
      </c>
      <c r="QWS711" s="10" t="s">
        <v>223</v>
      </c>
      <c r="QWT711" s="10" t="s">
        <v>223</v>
      </c>
      <c r="QWU711" s="10" t="s">
        <v>223</v>
      </c>
      <c r="QWV711" s="10" t="s">
        <v>223</v>
      </c>
      <c r="QWW711" s="10" t="s">
        <v>223</v>
      </c>
      <c r="QWX711" s="10" t="s">
        <v>223</v>
      </c>
      <c r="QWY711" s="10" t="s">
        <v>223</v>
      </c>
      <c r="QWZ711" s="10" t="s">
        <v>223</v>
      </c>
      <c r="QXA711" s="10" t="s">
        <v>223</v>
      </c>
      <c r="QXB711" s="10" t="s">
        <v>223</v>
      </c>
      <c r="QXC711" s="10" t="s">
        <v>223</v>
      </c>
      <c r="QXD711" s="10" t="s">
        <v>223</v>
      </c>
      <c r="QXE711" s="10" t="s">
        <v>223</v>
      </c>
      <c r="QXF711" s="10" t="s">
        <v>223</v>
      </c>
      <c r="QXG711" s="10" t="s">
        <v>223</v>
      </c>
      <c r="QXH711" s="10" t="s">
        <v>223</v>
      </c>
      <c r="QXI711" s="10" t="s">
        <v>223</v>
      </c>
      <c r="QXJ711" s="10" t="s">
        <v>223</v>
      </c>
      <c r="QXK711" s="10" t="s">
        <v>223</v>
      </c>
      <c r="QXL711" s="10" t="s">
        <v>223</v>
      </c>
      <c r="QXM711" s="10" t="s">
        <v>223</v>
      </c>
      <c r="QXN711" s="10" t="s">
        <v>223</v>
      </c>
      <c r="QXO711" s="10" t="s">
        <v>223</v>
      </c>
      <c r="QXP711" s="10" t="s">
        <v>223</v>
      </c>
      <c r="QXQ711" s="10" t="s">
        <v>223</v>
      </c>
      <c r="QXR711" s="10" t="s">
        <v>223</v>
      </c>
      <c r="QXS711" s="10" t="s">
        <v>223</v>
      </c>
      <c r="QXT711" s="10" t="s">
        <v>223</v>
      </c>
      <c r="QXU711" s="10" t="s">
        <v>223</v>
      </c>
      <c r="QXV711" s="10" t="s">
        <v>223</v>
      </c>
      <c r="QXW711" s="10" t="s">
        <v>223</v>
      </c>
      <c r="QXX711" s="10" t="s">
        <v>223</v>
      </c>
      <c r="QXY711" s="10" t="s">
        <v>223</v>
      </c>
      <c r="QXZ711" s="10" t="s">
        <v>223</v>
      </c>
      <c r="QYA711" s="10" t="s">
        <v>223</v>
      </c>
      <c r="QYB711" s="10" t="s">
        <v>223</v>
      </c>
      <c r="QYC711" s="10" t="s">
        <v>223</v>
      </c>
      <c r="QYD711" s="10" t="s">
        <v>223</v>
      </c>
      <c r="QYE711" s="10" t="s">
        <v>223</v>
      </c>
      <c r="QYF711" s="10" t="s">
        <v>223</v>
      </c>
      <c r="QYG711" s="10" t="s">
        <v>223</v>
      </c>
      <c r="QYH711" s="10" t="s">
        <v>223</v>
      </c>
      <c r="QYI711" s="10" t="s">
        <v>223</v>
      </c>
      <c r="QYJ711" s="10" t="s">
        <v>223</v>
      </c>
      <c r="QYK711" s="10" t="s">
        <v>223</v>
      </c>
      <c r="QYL711" s="10" t="s">
        <v>223</v>
      </c>
      <c r="QYM711" s="10" t="s">
        <v>223</v>
      </c>
      <c r="QYN711" s="10" t="s">
        <v>223</v>
      </c>
      <c r="QYO711" s="10" t="s">
        <v>223</v>
      </c>
      <c r="QYP711" s="10" t="s">
        <v>223</v>
      </c>
      <c r="QYQ711" s="10" t="s">
        <v>223</v>
      </c>
      <c r="QYR711" s="10" t="s">
        <v>223</v>
      </c>
      <c r="QYS711" s="10" t="s">
        <v>223</v>
      </c>
      <c r="QYT711" s="10" t="s">
        <v>223</v>
      </c>
      <c r="QYU711" s="10" t="s">
        <v>223</v>
      </c>
      <c r="QYV711" s="10" t="s">
        <v>223</v>
      </c>
      <c r="QYW711" s="10" t="s">
        <v>223</v>
      </c>
      <c r="QYX711" s="10" t="s">
        <v>223</v>
      </c>
      <c r="QYY711" s="10" t="s">
        <v>223</v>
      </c>
      <c r="QYZ711" s="10" t="s">
        <v>223</v>
      </c>
      <c r="QZA711" s="10" t="s">
        <v>223</v>
      </c>
      <c r="QZB711" s="10" t="s">
        <v>223</v>
      </c>
      <c r="QZC711" s="10" t="s">
        <v>223</v>
      </c>
      <c r="QZD711" s="10" t="s">
        <v>223</v>
      </c>
      <c r="QZE711" s="10" t="s">
        <v>223</v>
      </c>
      <c r="QZF711" s="10" t="s">
        <v>223</v>
      </c>
      <c r="QZG711" s="10" t="s">
        <v>223</v>
      </c>
      <c r="QZH711" s="10" t="s">
        <v>223</v>
      </c>
      <c r="QZI711" s="10" t="s">
        <v>223</v>
      </c>
      <c r="QZJ711" s="10" t="s">
        <v>223</v>
      </c>
      <c r="QZK711" s="10" t="s">
        <v>223</v>
      </c>
      <c r="QZL711" s="10" t="s">
        <v>223</v>
      </c>
      <c r="QZM711" s="10" t="s">
        <v>223</v>
      </c>
      <c r="QZN711" s="10" t="s">
        <v>223</v>
      </c>
      <c r="QZO711" s="10" t="s">
        <v>223</v>
      </c>
      <c r="QZP711" s="10" t="s">
        <v>223</v>
      </c>
      <c r="QZQ711" s="10" t="s">
        <v>223</v>
      </c>
      <c r="QZR711" s="10" t="s">
        <v>223</v>
      </c>
      <c r="QZS711" s="10" t="s">
        <v>223</v>
      </c>
      <c r="QZT711" s="10" t="s">
        <v>223</v>
      </c>
      <c r="QZU711" s="10" t="s">
        <v>223</v>
      </c>
      <c r="QZV711" s="10" t="s">
        <v>223</v>
      </c>
      <c r="QZW711" s="10" t="s">
        <v>223</v>
      </c>
      <c r="QZX711" s="10" t="s">
        <v>223</v>
      </c>
      <c r="QZY711" s="10" t="s">
        <v>223</v>
      </c>
      <c r="QZZ711" s="10" t="s">
        <v>223</v>
      </c>
      <c r="RAA711" s="10" t="s">
        <v>223</v>
      </c>
      <c r="RAB711" s="10" t="s">
        <v>223</v>
      </c>
      <c r="RAC711" s="10" t="s">
        <v>223</v>
      </c>
      <c r="RAD711" s="10" t="s">
        <v>223</v>
      </c>
      <c r="RAE711" s="10" t="s">
        <v>223</v>
      </c>
      <c r="RAF711" s="10" t="s">
        <v>223</v>
      </c>
      <c r="RAG711" s="10" t="s">
        <v>223</v>
      </c>
      <c r="RAH711" s="10" t="s">
        <v>223</v>
      </c>
      <c r="RAI711" s="10" t="s">
        <v>223</v>
      </c>
      <c r="RAJ711" s="10" t="s">
        <v>223</v>
      </c>
      <c r="RAK711" s="10" t="s">
        <v>223</v>
      </c>
      <c r="RAL711" s="10" t="s">
        <v>223</v>
      </c>
      <c r="RAM711" s="10" t="s">
        <v>223</v>
      </c>
      <c r="RAN711" s="10" t="s">
        <v>223</v>
      </c>
      <c r="RAO711" s="10" t="s">
        <v>223</v>
      </c>
      <c r="RAP711" s="10" t="s">
        <v>223</v>
      </c>
      <c r="RAQ711" s="10" t="s">
        <v>223</v>
      </c>
      <c r="RAR711" s="10" t="s">
        <v>223</v>
      </c>
      <c r="RAS711" s="10" t="s">
        <v>223</v>
      </c>
      <c r="RAT711" s="10" t="s">
        <v>223</v>
      </c>
      <c r="RAU711" s="10" t="s">
        <v>223</v>
      </c>
      <c r="RAV711" s="10" t="s">
        <v>223</v>
      </c>
      <c r="RAW711" s="10" t="s">
        <v>223</v>
      </c>
      <c r="RAX711" s="10" t="s">
        <v>223</v>
      </c>
      <c r="RAY711" s="10" t="s">
        <v>223</v>
      </c>
      <c r="RAZ711" s="10" t="s">
        <v>223</v>
      </c>
      <c r="RBA711" s="10" t="s">
        <v>223</v>
      </c>
      <c r="RBB711" s="10" t="s">
        <v>223</v>
      </c>
      <c r="RBC711" s="10" t="s">
        <v>223</v>
      </c>
      <c r="RBD711" s="10" t="s">
        <v>223</v>
      </c>
      <c r="RBE711" s="10" t="s">
        <v>223</v>
      </c>
      <c r="RBF711" s="10" t="s">
        <v>223</v>
      </c>
      <c r="RBG711" s="10" t="s">
        <v>223</v>
      </c>
      <c r="RBH711" s="10" t="s">
        <v>223</v>
      </c>
      <c r="RBI711" s="10" t="s">
        <v>223</v>
      </c>
      <c r="RBJ711" s="10" t="s">
        <v>223</v>
      </c>
      <c r="RBK711" s="10" t="s">
        <v>223</v>
      </c>
      <c r="RBL711" s="10" t="s">
        <v>223</v>
      </c>
      <c r="RBM711" s="10" t="s">
        <v>223</v>
      </c>
      <c r="RBN711" s="10" t="s">
        <v>223</v>
      </c>
      <c r="RBO711" s="10" t="s">
        <v>223</v>
      </c>
      <c r="RBP711" s="10" t="s">
        <v>223</v>
      </c>
      <c r="RBQ711" s="10" t="s">
        <v>223</v>
      </c>
      <c r="RBR711" s="10" t="s">
        <v>223</v>
      </c>
      <c r="RBS711" s="10" t="s">
        <v>223</v>
      </c>
      <c r="RBT711" s="10" t="s">
        <v>223</v>
      </c>
      <c r="RBU711" s="10" t="s">
        <v>223</v>
      </c>
      <c r="RBV711" s="10" t="s">
        <v>223</v>
      </c>
      <c r="RBW711" s="10" t="s">
        <v>223</v>
      </c>
      <c r="RBX711" s="10" t="s">
        <v>223</v>
      </c>
      <c r="RBY711" s="10" t="s">
        <v>223</v>
      </c>
      <c r="RBZ711" s="10" t="s">
        <v>223</v>
      </c>
      <c r="RCA711" s="10" t="s">
        <v>223</v>
      </c>
      <c r="RCB711" s="10" t="s">
        <v>223</v>
      </c>
      <c r="RCC711" s="10" t="s">
        <v>223</v>
      </c>
      <c r="RCD711" s="10" t="s">
        <v>223</v>
      </c>
      <c r="RCE711" s="10" t="s">
        <v>223</v>
      </c>
      <c r="RCF711" s="10" t="s">
        <v>223</v>
      </c>
      <c r="RCG711" s="10" t="s">
        <v>223</v>
      </c>
      <c r="RCH711" s="10" t="s">
        <v>223</v>
      </c>
      <c r="RCI711" s="10" t="s">
        <v>223</v>
      </c>
      <c r="RCJ711" s="10" t="s">
        <v>223</v>
      </c>
      <c r="RCK711" s="10" t="s">
        <v>223</v>
      </c>
      <c r="RCL711" s="10" t="s">
        <v>223</v>
      </c>
      <c r="RCM711" s="10" t="s">
        <v>223</v>
      </c>
      <c r="RCN711" s="10" t="s">
        <v>223</v>
      </c>
      <c r="RCO711" s="10" t="s">
        <v>223</v>
      </c>
      <c r="RCP711" s="10" t="s">
        <v>223</v>
      </c>
      <c r="RCQ711" s="10" t="s">
        <v>223</v>
      </c>
      <c r="RCR711" s="10" t="s">
        <v>223</v>
      </c>
      <c r="RCS711" s="10" t="s">
        <v>223</v>
      </c>
      <c r="RCT711" s="10" t="s">
        <v>223</v>
      </c>
      <c r="RCU711" s="10" t="s">
        <v>223</v>
      </c>
      <c r="RCV711" s="10" t="s">
        <v>223</v>
      </c>
      <c r="RCW711" s="10" t="s">
        <v>223</v>
      </c>
      <c r="RCX711" s="10" t="s">
        <v>223</v>
      </c>
      <c r="RCY711" s="10" t="s">
        <v>223</v>
      </c>
      <c r="RCZ711" s="10" t="s">
        <v>223</v>
      </c>
      <c r="RDA711" s="10" t="s">
        <v>223</v>
      </c>
      <c r="RDB711" s="10" t="s">
        <v>223</v>
      </c>
      <c r="RDC711" s="10" t="s">
        <v>223</v>
      </c>
      <c r="RDD711" s="10" t="s">
        <v>223</v>
      </c>
      <c r="RDE711" s="10" t="s">
        <v>223</v>
      </c>
      <c r="RDF711" s="10" t="s">
        <v>223</v>
      </c>
      <c r="RDG711" s="10" t="s">
        <v>223</v>
      </c>
      <c r="RDH711" s="10" t="s">
        <v>223</v>
      </c>
      <c r="RDI711" s="10" t="s">
        <v>223</v>
      </c>
      <c r="RDJ711" s="10" t="s">
        <v>223</v>
      </c>
      <c r="RDK711" s="10" t="s">
        <v>223</v>
      </c>
      <c r="RDL711" s="10" t="s">
        <v>223</v>
      </c>
      <c r="RDM711" s="10" t="s">
        <v>223</v>
      </c>
      <c r="RDN711" s="10" t="s">
        <v>223</v>
      </c>
      <c r="RDO711" s="10" t="s">
        <v>223</v>
      </c>
      <c r="RDP711" s="10" t="s">
        <v>223</v>
      </c>
      <c r="RDQ711" s="10" t="s">
        <v>223</v>
      </c>
      <c r="RDR711" s="10" t="s">
        <v>223</v>
      </c>
      <c r="RDS711" s="10" t="s">
        <v>223</v>
      </c>
      <c r="RDT711" s="10" t="s">
        <v>223</v>
      </c>
      <c r="RDU711" s="10" t="s">
        <v>223</v>
      </c>
      <c r="RDV711" s="10" t="s">
        <v>223</v>
      </c>
      <c r="RDW711" s="10" t="s">
        <v>223</v>
      </c>
      <c r="RDX711" s="10" t="s">
        <v>223</v>
      </c>
      <c r="RDY711" s="10" t="s">
        <v>223</v>
      </c>
      <c r="RDZ711" s="10" t="s">
        <v>223</v>
      </c>
      <c r="REA711" s="10" t="s">
        <v>223</v>
      </c>
      <c r="REB711" s="10" t="s">
        <v>223</v>
      </c>
      <c r="REC711" s="10" t="s">
        <v>223</v>
      </c>
      <c r="RED711" s="10" t="s">
        <v>223</v>
      </c>
      <c r="REE711" s="10" t="s">
        <v>223</v>
      </c>
      <c r="REF711" s="10" t="s">
        <v>223</v>
      </c>
      <c r="REG711" s="10" t="s">
        <v>223</v>
      </c>
      <c r="REH711" s="10" t="s">
        <v>223</v>
      </c>
      <c r="REI711" s="10" t="s">
        <v>223</v>
      </c>
      <c r="REJ711" s="10" t="s">
        <v>223</v>
      </c>
      <c r="REK711" s="10" t="s">
        <v>223</v>
      </c>
      <c r="REL711" s="10" t="s">
        <v>223</v>
      </c>
      <c r="REM711" s="10" t="s">
        <v>223</v>
      </c>
      <c r="REN711" s="10" t="s">
        <v>223</v>
      </c>
      <c r="REO711" s="10" t="s">
        <v>223</v>
      </c>
      <c r="REP711" s="10" t="s">
        <v>223</v>
      </c>
      <c r="REQ711" s="10" t="s">
        <v>223</v>
      </c>
      <c r="RER711" s="10" t="s">
        <v>223</v>
      </c>
      <c r="RES711" s="10" t="s">
        <v>223</v>
      </c>
      <c r="RET711" s="10" t="s">
        <v>223</v>
      </c>
      <c r="REU711" s="10" t="s">
        <v>223</v>
      </c>
      <c r="REV711" s="10" t="s">
        <v>223</v>
      </c>
      <c r="REW711" s="10" t="s">
        <v>223</v>
      </c>
      <c r="REX711" s="10" t="s">
        <v>223</v>
      </c>
      <c r="REY711" s="10" t="s">
        <v>223</v>
      </c>
      <c r="REZ711" s="10" t="s">
        <v>223</v>
      </c>
      <c r="RFA711" s="10" t="s">
        <v>223</v>
      </c>
      <c r="RFB711" s="10" t="s">
        <v>223</v>
      </c>
      <c r="RFC711" s="10" t="s">
        <v>223</v>
      </c>
      <c r="RFD711" s="10" t="s">
        <v>223</v>
      </c>
      <c r="RFE711" s="10" t="s">
        <v>223</v>
      </c>
      <c r="RFF711" s="10" t="s">
        <v>223</v>
      </c>
      <c r="RFG711" s="10" t="s">
        <v>223</v>
      </c>
      <c r="RFH711" s="10" t="s">
        <v>223</v>
      </c>
      <c r="RFI711" s="10" t="s">
        <v>223</v>
      </c>
      <c r="RFJ711" s="10" t="s">
        <v>223</v>
      </c>
      <c r="RFK711" s="10" t="s">
        <v>223</v>
      </c>
      <c r="RFL711" s="10" t="s">
        <v>223</v>
      </c>
      <c r="RFM711" s="10" t="s">
        <v>223</v>
      </c>
      <c r="RFN711" s="10" t="s">
        <v>223</v>
      </c>
      <c r="RFO711" s="10" t="s">
        <v>223</v>
      </c>
      <c r="RFP711" s="10" t="s">
        <v>223</v>
      </c>
      <c r="RFQ711" s="10" t="s">
        <v>223</v>
      </c>
      <c r="RFR711" s="10" t="s">
        <v>223</v>
      </c>
      <c r="RFS711" s="10" t="s">
        <v>223</v>
      </c>
      <c r="RFT711" s="10" t="s">
        <v>223</v>
      </c>
      <c r="RFU711" s="10" t="s">
        <v>223</v>
      </c>
      <c r="RFV711" s="10" t="s">
        <v>223</v>
      </c>
      <c r="RFW711" s="10" t="s">
        <v>223</v>
      </c>
      <c r="RFX711" s="10" t="s">
        <v>223</v>
      </c>
      <c r="RFY711" s="10" t="s">
        <v>223</v>
      </c>
      <c r="RFZ711" s="10" t="s">
        <v>223</v>
      </c>
      <c r="RGA711" s="10" t="s">
        <v>223</v>
      </c>
      <c r="RGB711" s="10" t="s">
        <v>223</v>
      </c>
      <c r="RGC711" s="10" t="s">
        <v>223</v>
      </c>
      <c r="RGD711" s="10" t="s">
        <v>223</v>
      </c>
      <c r="RGE711" s="10" t="s">
        <v>223</v>
      </c>
      <c r="RGF711" s="10" t="s">
        <v>223</v>
      </c>
      <c r="RGG711" s="10" t="s">
        <v>223</v>
      </c>
      <c r="RGH711" s="10" t="s">
        <v>223</v>
      </c>
      <c r="RGI711" s="10" t="s">
        <v>223</v>
      </c>
      <c r="RGJ711" s="10" t="s">
        <v>223</v>
      </c>
      <c r="RGK711" s="10" t="s">
        <v>223</v>
      </c>
      <c r="RGL711" s="10" t="s">
        <v>223</v>
      </c>
      <c r="RGM711" s="10" t="s">
        <v>223</v>
      </c>
      <c r="RGN711" s="10" t="s">
        <v>223</v>
      </c>
      <c r="RGO711" s="10" t="s">
        <v>223</v>
      </c>
      <c r="RGP711" s="10" t="s">
        <v>223</v>
      </c>
      <c r="RGQ711" s="10" t="s">
        <v>223</v>
      </c>
      <c r="RGR711" s="10" t="s">
        <v>223</v>
      </c>
      <c r="RGS711" s="10" t="s">
        <v>223</v>
      </c>
      <c r="RGT711" s="10" t="s">
        <v>223</v>
      </c>
      <c r="RGU711" s="10" t="s">
        <v>223</v>
      </c>
      <c r="RGV711" s="10" t="s">
        <v>223</v>
      </c>
      <c r="RGW711" s="10" t="s">
        <v>223</v>
      </c>
      <c r="RGX711" s="10" t="s">
        <v>223</v>
      </c>
      <c r="RGY711" s="10" t="s">
        <v>223</v>
      </c>
      <c r="RGZ711" s="10" t="s">
        <v>223</v>
      </c>
      <c r="RHA711" s="10" t="s">
        <v>223</v>
      </c>
      <c r="RHB711" s="10" t="s">
        <v>223</v>
      </c>
      <c r="RHC711" s="10" t="s">
        <v>223</v>
      </c>
      <c r="RHD711" s="10" t="s">
        <v>223</v>
      </c>
      <c r="RHE711" s="10" t="s">
        <v>223</v>
      </c>
      <c r="RHF711" s="10" t="s">
        <v>223</v>
      </c>
      <c r="RHG711" s="10" t="s">
        <v>223</v>
      </c>
      <c r="RHH711" s="10" t="s">
        <v>223</v>
      </c>
      <c r="RHI711" s="10" t="s">
        <v>223</v>
      </c>
      <c r="RHJ711" s="10" t="s">
        <v>223</v>
      </c>
      <c r="RHK711" s="10" t="s">
        <v>223</v>
      </c>
      <c r="RHL711" s="10" t="s">
        <v>223</v>
      </c>
      <c r="RHM711" s="10" t="s">
        <v>223</v>
      </c>
      <c r="RHN711" s="10" t="s">
        <v>223</v>
      </c>
      <c r="RHO711" s="10" t="s">
        <v>223</v>
      </c>
      <c r="RHP711" s="10" t="s">
        <v>223</v>
      </c>
      <c r="RHQ711" s="10" t="s">
        <v>223</v>
      </c>
      <c r="RHR711" s="10" t="s">
        <v>223</v>
      </c>
      <c r="RHS711" s="10" t="s">
        <v>223</v>
      </c>
      <c r="RHT711" s="10" t="s">
        <v>223</v>
      </c>
      <c r="RHU711" s="10" t="s">
        <v>223</v>
      </c>
      <c r="RHV711" s="10" t="s">
        <v>223</v>
      </c>
      <c r="RHW711" s="10" t="s">
        <v>223</v>
      </c>
      <c r="RHX711" s="10" t="s">
        <v>223</v>
      </c>
      <c r="RHY711" s="10" t="s">
        <v>223</v>
      </c>
      <c r="RHZ711" s="10" t="s">
        <v>223</v>
      </c>
      <c r="RIA711" s="10" t="s">
        <v>223</v>
      </c>
      <c r="RIB711" s="10" t="s">
        <v>223</v>
      </c>
      <c r="RIC711" s="10" t="s">
        <v>223</v>
      </c>
      <c r="RID711" s="10" t="s">
        <v>223</v>
      </c>
      <c r="RIE711" s="10" t="s">
        <v>223</v>
      </c>
      <c r="RIF711" s="10" t="s">
        <v>223</v>
      </c>
      <c r="RIG711" s="10" t="s">
        <v>223</v>
      </c>
      <c r="RIH711" s="10" t="s">
        <v>223</v>
      </c>
      <c r="RII711" s="10" t="s">
        <v>223</v>
      </c>
      <c r="RIJ711" s="10" t="s">
        <v>223</v>
      </c>
      <c r="RIK711" s="10" t="s">
        <v>223</v>
      </c>
      <c r="RIL711" s="10" t="s">
        <v>223</v>
      </c>
      <c r="RIM711" s="10" t="s">
        <v>223</v>
      </c>
      <c r="RIN711" s="10" t="s">
        <v>223</v>
      </c>
      <c r="RIO711" s="10" t="s">
        <v>223</v>
      </c>
      <c r="RIP711" s="10" t="s">
        <v>223</v>
      </c>
      <c r="RIQ711" s="10" t="s">
        <v>223</v>
      </c>
      <c r="RIR711" s="10" t="s">
        <v>223</v>
      </c>
      <c r="RIS711" s="10" t="s">
        <v>223</v>
      </c>
      <c r="RIT711" s="10" t="s">
        <v>223</v>
      </c>
      <c r="RIU711" s="10" t="s">
        <v>223</v>
      </c>
      <c r="RIV711" s="10" t="s">
        <v>223</v>
      </c>
      <c r="RIW711" s="10" t="s">
        <v>223</v>
      </c>
      <c r="RIX711" s="10" t="s">
        <v>223</v>
      </c>
      <c r="RIY711" s="10" t="s">
        <v>223</v>
      </c>
      <c r="RIZ711" s="10" t="s">
        <v>223</v>
      </c>
      <c r="RJA711" s="10" t="s">
        <v>223</v>
      </c>
      <c r="RJB711" s="10" t="s">
        <v>223</v>
      </c>
      <c r="RJC711" s="10" t="s">
        <v>223</v>
      </c>
      <c r="RJD711" s="10" t="s">
        <v>223</v>
      </c>
      <c r="RJE711" s="10" t="s">
        <v>223</v>
      </c>
      <c r="RJF711" s="10" t="s">
        <v>223</v>
      </c>
      <c r="RJG711" s="10" t="s">
        <v>223</v>
      </c>
      <c r="RJH711" s="10" t="s">
        <v>223</v>
      </c>
      <c r="RJI711" s="10" t="s">
        <v>223</v>
      </c>
      <c r="RJJ711" s="10" t="s">
        <v>223</v>
      </c>
      <c r="RJK711" s="10" t="s">
        <v>223</v>
      </c>
      <c r="RJL711" s="10" t="s">
        <v>223</v>
      </c>
      <c r="RJM711" s="10" t="s">
        <v>223</v>
      </c>
      <c r="RJN711" s="10" t="s">
        <v>223</v>
      </c>
      <c r="RJO711" s="10" t="s">
        <v>223</v>
      </c>
      <c r="RJP711" s="10" t="s">
        <v>223</v>
      </c>
      <c r="RJQ711" s="10" t="s">
        <v>223</v>
      </c>
      <c r="RJR711" s="10" t="s">
        <v>223</v>
      </c>
      <c r="RJS711" s="10" t="s">
        <v>223</v>
      </c>
      <c r="RJT711" s="10" t="s">
        <v>223</v>
      </c>
      <c r="RJU711" s="10" t="s">
        <v>223</v>
      </c>
      <c r="RJV711" s="10" t="s">
        <v>223</v>
      </c>
      <c r="RJW711" s="10" t="s">
        <v>223</v>
      </c>
      <c r="RJX711" s="10" t="s">
        <v>223</v>
      </c>
      <c r="RJY711" s="10" t="s">
        <v>223</v>
      </c>
      <c r="RJZ711" s="10" t="s">
        <v>223</v>
      </c>
      <c r="RKA711" s="10" t="s">
        <v>223</v>
      </c>
      <c r="RKB711" s="10" t="s">
        <v>223</v>
      </c>
      <c r="RKC711" s="10" t="s">
        <v>223</v>
      </c>
      <c r="RKD711" s="10" t="s">
        <v>223</v>
      </c>
      <c r="RKE711" s="10" t="s">
        <v>223</v>
      </c>
      <c r="RKF711" s="10" t="s">
        <v>223</v>
      </c>
      <c r="RKG711" s="10" t="s">
        <v>223</v>
      </c>
      <c r="RKH711" s="10" t="s">
        <v>223</v>
      </c>
      <c r="RKI711" s="10" t="s">
        <v>223</v>
      </c>
      <c r="RKJ711" s="10" t="s">
        <v>223</v>
      </c>
      <c r="RKK711" s="10" t="s">
        <v>223</v>
      </c>
      <c r="RKL711" s="10" t="s">
        <v>223</v>
      </c>
      <c r="RKM711" s="10" t="s">
        <v>223</v>
      </c>
      <c r="RKN711" s="10" t="s">
        <v>223</v>
      </c>
      <c r="RKO711" s="10" t="s">
        <v>223</v>
      </c>
      <c r="RKP711" s="10" t="s">
        <v>223</v>
      </c>
      <c r="RKQ711" s="10" t="s">
        <v>223</v>
      </c>
      <c r="RKR711" s="10" t="s">
        <v>223</v>
      </c>
      <c r="RKS711" s="10" t="s">
        <v>223</v>
      </c>
      <c r="RKT711" s="10" t="s">
        <v>223</v>
      </c>
      <c r="RKU711" s="10" t="s">
        <v>223</v>
      </c>
      <c r="RKV711" s="10" t="s">
        <v>223</v>
      </c>
      <c r="RKW711" s="10" t="s">
        <v>223</v>
      </c>
      <c r="RKX711" s="10" t="s">
        <v>223</v>
      </c>
      <c r="RKY711" s="10" t="s">
        <v>223</v>
      </c>
      <c r="RKZ711" s="10" t="s">
        <v>223</v>
      </c>
      <c r="RLA711" s="10" t="s">
        <v>223</v>
      </c>
      <c r="RLB711" s="10" t="s">
        <v>223</v>
      </c>
      <c r="RLC711" s="10" t="s">
        <v>223</v>
      </c>
      <c r="RLD711" s="10" t="s">
        <v>223</v>
      </c>
      <c r="RLE711" s="10" t="s">
        <v>223</v>
      </c>
      <c r="RLF711" s="10" t="s">
        <v>223</v>
      </c>
      <c r="RLG711" s="10" t="s">
        <v>223</v>
      </c>
      <c r="RLH711" s="10" t="s">
        <v>223</v>
      </c>
      <c r="RLI711" s="10" t="s">
        <v>223</v>
      </c>
      <c r="RLJ711" s="10" t="s">
        <v>223</v>
      </c>
      <c r="RLK711" s="10" t="s">
        <v>223</v>
      </c>
      <c r="RLL711" s="10" t="s">
        <v>223</v>
      </c>
      <c r="RLM711" s="10" t="s">
        <v>223</v>
      </c>
      <c r="RLN711" s="10" t="s">
        <v>223</v>
      </c>
      <c r="RLO711" s="10" t="s">
        <v>223</v>
      </c>
      <c r="RLP711" s="10" t="s">
        <v>223</v>
      </c>
      <c r="RLQ711" s="10" t="s">
        <v>223</v>
      </c>
      <c r="RLR711" s="10" t="s">
        <v>223</v>
      </c>
      <c r="RLS711" s="10" t="s">
        <v>223</v>
      </c>
      <c r="RLT711" s="10" t="s">
        <v>223</v>
      </c>
      <c r="RLU711" s="10" t="s">
        <v>223</v>
      </c>
      <c r="RLV711" s="10" t="s">
        <v>223</v>
      </c>
      <c r="RLW711" s="10" t="s">
        <v>223</v>
      </c>
      <c r="RLX711" s="10" t="s">
        <v>223</v>
      </c>
      <c r="RLY711" s="10" t="s">
        <v>223</v>
      </c>
      <c r="RLZ711" s="10" t="s">
        <v>223</v>
      </c>
      <c r="RMA711" s="10" t="s">
        <v>223</v>
      </c>
      <c r="RMB711" s="10" t="s">
        <v>223</v>
      </c>
      <c r="RMC711" s="10" t="s">
        <v>223</v>
      </c>
      <c r="RMD711" s="10" t="s">
        <v>223</v>
      </c>
      <c r="RME711" s="10" t="s">
        <v>223</v>
      </c>
      <c r="RMF711" s="10" t="s">
        <v>223</v>
      </c>
      <c r="RMG711" s="10" t="s">
        <v>223</v>
      </c>
      <c r="RMH711" s="10" t="s">
        <v>223</v>
      </c>
      <c r="RMI711" s="10" t="s">
        <v>223</v>
      </c>
      <c r="RMJ711" s="10" t="s">
        <v>223</v>
      </c>
      <c r="RMK711" s="10" t="s">
        <v>223</v>
      </c>
      <c r="RML711" s="10" t="s">
        <v>223</v>
      </c>
      <c r="RMM711" s="10" t="s">
        <v>223</v>
      </c>
      <c r="RMN711" s="10" t="s">
        <v>223</v>
      </c>
      <c r="RMO711" s="10" t="s">
        <v>223</v>
      </c>
      <c r="RMP711" s="10" t="s">
        <v>223</v>
      </c>
      <c r="RMQ711" s="10" t="s">
        <v>223</v>
      </c>
      <c r="RMR711" s="10" t="s">
        <v>223</v>
      </c>
      <c r="RMS711" s="10" t="s">
        <v>223</v>
      </c>
      <c r="RMT711" s="10" t="s">
        <v>223</v>
      </c>
      <c r="RMU711" s="10" t="s">
        <v>223</v>
      </c>
      <c r="RMV711" s="10" t="s">
        <v>223</v>
      </c>
      <c r="RMW711" s="10" t="s">
        <v>223</v>
      </c>
      <c r="RMX711" s="10" t="s">
        <v>223</v>
      </c>
      <c r="RMY711" s="10" t="s">
        <v>223</v>
      </c>
      <c r="RMZ711" s="10" t="s">
        <v>223</v>
      </c>
      <c r="RNA711" s="10" t="s">
        <v>223</v>
      </c>
      <c r="RNB711" s="10" t="s">
        <v>223</v>
      </c>
      <c r="RNC711" s="10" t="s">
        <v>223</v>
      </c>
      <c r="RND711" s="10" t="s">
        <v>223</v>
      </c>
      <c r="RNE711" s="10" t="s">
        <v>223</v>
      </c>
      <c r="RNF711" s="10" t="s">
        <v>223</v>
      </c>
      <c r="RNG711" s="10" t="s">
        <v>223</v>
      </c>
      <c r="RNH711" s="10" t="s">
        <v>223</v>
      </c>
      <c r="RNI711" s="10" t="s">
        <v>223</v>
      </c>
      <c r="RNJ711" s="10" t="s">
        <v>223</v>
      </c>
      <c r="RNK711" s="10" t="s">
        <v>223</v>
      </c>
      <c r="RNL711" s="10" t="s">
        <v>223</v>
      </c>
      <c r="RNM711" s="10" t="s">
        <v>223</v>
      </c>
      <c r="RNN711" s="10" t="s">
        <v>223</v>
      </c>
      <c r="RNO711" s="10" t="s">
        <v>223</v>
      </c>
      <c r="RNP711" s="10" t="s">
        <v>223</v>
      </c>
      <c r="RNQ711" s="10" t="s">
        <v>223</v>
      </c>
      <c r="RNR711" s="10" t="s">
        <v>223</v>
      </c>
      <c r="RNS711" s="10" t="s">
        <v>223</v>
      </c>
      <c r="RNT711" s="10" t="s">
        <v>223</v>
      </c>
      <c r="RNU711" s="10" t="s">
        <v>223</v>
      </c>
      <c r="RNV711" s="10" t="s">
        <v>223</v>
      </c>
      <c r="RNW711" s="10" t="s">
        <v>223</v>
      </c>
      <c r="RNX711" s="10" t="s">
        <v>223</v>
      </c>
      <c r="RNY711" s="10" t="s">
        <v>223</v>
      </c>
      <c r="RNZ711" s="10" t="s">
        <v>223</v>
      </c>
      <c r="ROA711" s="10" t="s">
        <v>223</v>
      </c>
      <c r="ROB711" s="10" t="s">
        <v>223</v>
      </c>
      <c r="ROC711" s="10" t="s">
        <v>223</v>
      </c>
      <c r="ROD711" s="10" t="s">
        <v>223</v>
      </c>
      <c r="ROE711" s="10" t="s">
        <v>223</v>
      </c>
      <c r="ROF711" s="10" t="s">
        <v>223</v>
      </c>
      <c r="ROG711" s="10" t="s">
        <v>223</v>
      </c>
      <c r="ROH711" s="10" t="s">
        <v>223</v>
      </c>
      <c r="ROI711" s="10" t="s">
        <v>223</v>
      </c>
      <c r="ROJ711" s="10" t="s">
        <v>223</v>
      </c>
      <c r="ROK711" s="10" t="s">
        <v>223</v>
      </c>
      <c r="ROL711" s="10" t="s">
        <v>223</v>
      </c>
      <c r="ROM711" s="10" t="s">
        <v>223</v>
      </c>
      <c r="RON711" s="10" t="s">
        <v>223</v>
      </c>
      <c r="ROO711" s="10" t="s">
        <v>223</v>
      </c>
      <c r="ROP711" s="10" t="s">
        <v>223</v>
      </c>
      <c r="ROQ711" s="10" t="s">
        <v>223</v>
      </c>
      <c r="ROR711" s="10" t="s">
        <v>223</v>
      </c>
      <c r="ROS711" s="10" t="s">
        <v>223</v>
      </c>
      <c r="ROT711" s="10" t="s">
        <v>223</v>
      </c>
      <c r="ROU711" s="10" t="s">
        <v>223</v>
      </c>
      <c r="ROV711" s="10" t="s">
        <v>223</v>
      </c>
      <c r="ROW711" s="10" t="s">
        <v>223</v>
      </c>
      <c r="ROX711" s="10" t="s">
        <v>223</v>
      </c>
      <c r="ROY711" s="10" t="s">
        <v>223</v>
      </c>
      <c r="ROZ711" s="10" t="s">
        <v>223</v>
      </c>
      <c r="RPA711" s="10" t="s">
        <v>223</v>
      </c>
      <c r="RPB711" s="10" t="s">
        <v>223</v>
      </c>
      <c r="RPC711" s="10" t="s">
        <v>223</v>
      </c>
      <c r="RPD711" s="10" t="s">
        <v>223</v>
      </c>
      <c r="RPE711" s="10" t="s">
        <v>223</v>
      </c>
      <c r="RPF711" s="10" t="s">
        <v>223</v>
      </c>
      <c r="RPG711" s="10" t="s">
        <v>223</v>
      </c>
      <c r="RPH711" s="10" t="s">
        <v>223</v>
      </c>
      <c r="RPI711" s="10" t="s">
        <v>223</v>
      </c>
      <c r="RPJ711" s="10" t="s">
        <v>223</v>
      </c>
      <c r="RPK711" s="10" t="s">
        <v>223</v>
      </c>
      <c r="RPL711" s="10" t="s">
        <v>223</v>
      </c>
      <c r="RPM711" s="10" t="s">
        <v>223</v>
      </c>
      <c r="RPN711" s="10" t="s">
        <v>223</v>
      </c>
      <c r="RPO711" s="10" t="s">
        <v>223</v>
      </c>
      <c r="RPP711" s="10" t="s">
        <v>223</v>
      </c>
      <c r="RPQ711" s="10" t="s">
        <v>223</v>
      </c>
      <c r="RPR711" s="10" t="s">
        <v>223</v>
      </c>
      <c r="RPS711" s="10" t="s">
        <v>223</v>
      </c>
      <c r="RPT711" s="10" t="s">
        <v>223</v>
      </c>
      <c r="RPU711" s="10" t="s">
        <v>223</v>
      </c>
      <c r="RPV711" s="10" t="s">
        <v>223</v>
      </c>
      <c r="RPW711" s="10" t="s">
        <v>223</v>
      </c>
      <c r="RPX711" s="10" t="s">
        <v>223</v>
      </c>
      <c r="RPY711" s="10" t="s">
        <v>223</v>
      </c>
      <c r="RPZ711" s="10" t="s">
        <v>223</v>
      </c>
      <c r="RQA711" s="10" t="s">
        <v>223</v>
      </c>
      <c r="RQB711" s="10" t="s">
        <v>223</v>
      </c>
      <c r="RQC711" s="10" t="s">
        <v>223</v>
      </c>
      <c r="RQD711" s="10" t="s">
        <v>223</v>
      </c>
      <c r="RQE711" s="10" t="s">
        <v>223</v>
      </c>
      <c r="RQF711" s="10" t="s">
        <v>223</v>
      </c>
      <c r="RQG711" s="10" t="s">
        <v>223</v>
      </c>
      <c r="RQH711" s="10" t="s">
        <v>223</v>
      </c>
      <c r="RQI711" s="10" t="s">
        <v>223</v>
      </c>
      <c r="RQJ711" s="10" t="s">
        <v>223</v>
      </c>
      <c r="RQK711" s="10" t="s">
        <v>223</v>
      </c>
      <c r="RQL711" s="10" t="s">
        <v>223</v>
      </c>
      <c r="RQM711" s="10" t="s">
        <v>223</v>
      </c>
      <c r="RQN711" s="10" t="s">
        <v>223</v>
      </c>
      <c r="RQO711" s="10" t="s">
        <v>223</v>
      </c>
      <c r="RQP711" s="10" t="s">
        <v>223</v>
      </c>
      <c r="RQQ711" s="10" t="s">
        <v>223</v>
      </c>
      <c r="RQR711" s="10" t="s">
        <v>223</v>
      </c>
      <c r="RQS711" s="10" t="s">
        <v>223</v>
      </c>
      <c r="RQT711" s="10" t="s">
        <v>223</v>
      </c>
      <c r="RQU711" s="10" t="s">
        <v>223</v>
      </c>
      <c r="RQV711" s="10" t="s">
        <v>223</v>
      </c>
      <c r="RQW711" s="10" t="s">
        <v>223</v>
      </c>
      <c r="RQX711" s="10" t="s">
        <v>223</v>
      </c>
      <c r="RQY711" s="10" t="s">
        <v>223</v>
      </c>
      <c r="RQZ711" s="10" t="s">
        <v>223</v>
      </c>
      <c r="RRA711" s="10" t="s">
        <v>223</v>
      </c>
      <c r="RRB711" s="10" t="s">
        <v>223</v>
      </c>
      <c r="RRC711" s="10" t="s">
        <v>223</v>
      </c>
      <c r="RRD711" s="10" t="s">
        <v>223</v>
      </c>
      <c r="RRE711" s="10" t="s">
        <v>223</v>
      </c>
      <c r="RRF711" s="10" t="s">
        <v>223</v>
      </c>
      <c r="RRG711" s="10" t="s">
        <v>223</v>
      </c>
      <c r="RRH711" s="10" t="s">
        <v>223</v>
      </c>
      <c r="RRI711" s="10" t="s">
        <v>223</v>
      </c>
      <c r="RRJ711" s="10" t="s">
        <v>223</v>
      </c>
      <c r="RRK711" s="10" t="s">
        <v>223</v>
      </c>
      <c r="RRL711" s="10" t="s">
        <v>223</v>
      </c>
      <c r="RRM711" s="10" t="s">
        <v>223</v>
      </c>
      <c r="RRN711" s="10" t="s">
        <v>223</v>
      </c>
      <c r="RRO711" s="10" t="s">
        <v>223</v>
      </c>
      <c r="RRP711" s="10" t="s">
        <v>223</v>
      </c>
      <c r="RRQ711" s="10" t="s">
        <v>223</v>
      </c>
      <c r="RRR711" s="10" t="s">
        <v>223</v>
      </c>
      <c r="RRS711" s="10" t="s">
        <v>223</v>
      </c>
      <c r="RRT711" s="10" t="s">
        <v>223</v>
      </c>
      <c r="RRU711" s="10" t="s">
        <v>223</v>
      </c>
      <c r="RRV711" s="10" t="s">
        <v>223</v>
      </c>
      <c r="RRW711" s="10" t="s">
        <v>223</v>
      </c>
      <c r="RRX711" s="10" t="s">
        <v>223</v>
      </c>
      <c r="RRY711" s="10" t="s">
        <v>223</v>
      </c>
      <c r="RRZ711" s="10" t="s">
        <v>223</v>
      </c>
      <c r="RSA711" s="10" t="s">
        <v>223</v>
      </c>
      <c r="RSB711" s="10" t="s">
        <v>223</v>
      </c>
      <c r="RSC711" s="10" t="s">
        <v>223</v>
      </c>
      <c r="RSD711" s="10" t="s">
        <v>223</v>
      </c>
      <c r="RSE711" s="10" t="s">
        <v>223</v>
      </c>
      <c r="RSF711" s="10" t="s">
        <v>223</v>
      </c>
      <c r="RSG711" s="10" t="s">
        <v>223</v>
      </c>
      <c r="RSH711" s="10" t="s">
        <v>223</v>
      </c>
      <c r="RSI711" s="10" t="s">
        <v>223</v>
      </c>
      <c r="RSJ711" s="10" t="s">
        <v>223</v>
      </c>
      <c r="RSK711" s="10" t="s">
        <v>223</v>
      </c>
      <c r="RSL711" s="10" t="s">
        <v>223</v>
      </c>
      <c r="RSM711" s="10" t="s">
        <v>223</v>
      </c>
      <c r="RSN711" s="10" t="s">
        <v>223</v>
      </c>
      <c r="RSO711" s="10" t="s">
        <v>223</v>
      </c>
      <c r="RSP711" s="10" t="s">
        <v>223</v>
      </c>
      <c r="RSQ711" s="10" t="s">
        <v>223</v>
      </c>
      <c r="RSR711" s="10" t="s">
        <v>223</v>
      </c>
      <c r="RSS711" s="10" t="s">
        <v>223</v>
      </c>
      <c r="RST711" s="10" t="s">
        <v>223</v>
      </c>
      <c r="RSU711" s="10" t="s">
        <v>223</v>
      </c>
      <c r="RSV711" s="10" t="s">
        <v>223</v>
      </c>
      <c r="RSW711" s="10" t="s">
        <v>223</v>
      </c>
      <c r="RSX711" s="10" t="s">
        <v>223</v>
      </c>
      <c r="RSY711" s="10" t="s">
        <v>223</v>
      </c>
      <c r="RSZ711" s="10" t="s">
        <v>223</v>
      </c>
      <c r="RTA711" s="10" t="s">
        <v>223</v>
      </c>
      <c r="RTB711" s="10" t="s">
        <v>223</v>
      </c>
      <c r="RTC711" s="10" t="s">
        <v>223</v>
      </c>
      <c r="RTD711" s="10" t="s">
        <v>223</v>
      </c>
      <c r="RTE711" s="10" t="s">
        <v>223</v>
      </c>
      <c r="RTF711" s="10" t="s">
        <v>223</v>
      </c>
      <c r="RTG711" s="10" t="s">
        <v>223</v>
      </c>
      <c r="RTH711" s="10" t="s">
        <v>223</v>
      </c>
      <c r="RTI711" s="10" t="s">
        <v>223</v>
      </c>
      <c r="RTJ711" s="10" t="s">
        <v>223</v>
      </c>
      <c r="RTK711" s="10" t="s">
        <v>223</v>
      </c>
      <c r="RTL711" s="10" t="s">
        <v>223</v>
      </c>
      <c r="RTM711" s="10" t="s">
        <v>223</v>
      </c>
      <c r="RTN711" s="10" t="s">
        <v>223</v>
      </c>
      <c r="RTO711" s="10" t="s">
        <v>223</v>
      </c>
      <c r="RTP711" s="10" t="s">
        <v>223</v>
      </c>
      <c r="RTQ711" s="10" t="s">
        <v>223</v>
      </c>
      <c r="RTR711" s="10" t="s">
        <v>223</v>
      </c>
      <c r="RTS711" s="10" t="s">
        <v>223</v>
      </c>
      <c r="RTT711" s="10" t="s">
        <v>223</v>
      </c>
      <c r="RTU711" s="10" t="s">
        <v>223</v>
      </c>
      <c r="RTV711" s="10" t="s">
        <v>223</v>
      </c>
      <c r="RTW711" s="10" t="s">
        <v>223</v>
      </c>
      <c r="RTX711" s="10" t="s">
        <v>223</v>
      </c>
      <c r="RTY711" s="10" t="s">
        <v>223</v>
      </c>
      <c r="RTZ711" s="10" t="s">
        <v>223</v>
      </c>
      <c r="RUA711" s="10" t="s">
        <v>223</v>
      </c>
      <c r="RUB711" s="10" t="s">
        <v>223</v>
      </c>
      <c r="RUC711" s="10" t="s">
        <v>223</v>
      </c>
      <c r="RUD711" s="10" t="s">
        <v>223</v>
      </c>
      <c r="RUE711" s="10" t="s">
        <v>223</v>
      </c>
      <c r="RUF711" s="10" t="s">
        <v>223</v>
      </c>
      <c r="RUG711" s="10" t="s">
        <v>223</v>
      </c>
      <c r="RUH711" s="10" t="s">
        <v>223</v>
      </c>
      <c r="RUI711" s="10" t="s">
        <v>223</v>
      </c>
      <c r="RUJ711" s="10" t="s">
        <v>223</v>
      </c>
      <c r="RUK711" s="10" t="s">
        <v>223</v>
      </c>
      <c r="RUL711" s="10" t="s">
        <v>223</v>
      </c>
      <c r="RUM711" s="10" t="s">
        <v>223</v>
      </c>
      <c r="RUN711" s="10" t="s">
        <v>223</v>
      </c>
      <c r="RUO711" s="10" t="s">
        <v>223</v>
      </c>
      <c r="RUP711" s="10" t="s">
        <v>223</v>
      </c>
      <c r="RUQ711" s="10" t="s">
        <v>223</v>
      </c>
      <c r="RUR711" s="10" t="s">
        <v>223</v>
      </c>
      <c r="RUS711" s="10" t="s">
        <v>223</v>
      </c>
      <c r="RUT711" s="10" t="s">
        <v>223</v>
      </c>
      <c r="RUU711" s="10" t="s">
        <v>223</v>
      </c>
      <c r="RUV711" s="10" t="s">
        <v>223</v>
      </c>
      <c r="RUW711" s="10" t="s">
        <v>223</v>
      </c>
      <c r="RUX711" s="10" t="s">
        <v>223</v>
      </c>
      <c r="RUY711" s="10" t="s">
        <v>223</v>
      </c>
      <c r="RUZ711" s="10" t="s">
        <v>223</v>
      </c>
      <c r="RVA711" s="10" t="s">
        <v>223</v>
      </c>
      <c r="RVB711" s="10" t="s">
        <v>223</v>
      </c>
      <c r="RVC711" s="10" t="s">
        <v>223</v>
      </c>
      <c r="RVD711" s="10" t="s">
        <v>223</v>
      </c>
      <c r="RVE711" s="10" t="s">
        <v>223</v>
      </c>
      <c r="RVF711" s="10" t="s">
        <v>223</v>
      </c>
      <c r="RVG711" s="10" t="s">
        <v>223</v>
      </c>
      <c r="RVH711" s="10" t="s">
        <v>223</v>
      </c>
      <c r="RVI711" s="10" t="s">
        <v>223</v>
      </c>
      <c r="RVJ711" s="10" t="s">
        <v>223</v>
      </c>
      <c r="RVK711" s="10" t="s">
        <v>223</v>
      </c>
      <c r="RVL711" s="10" t="s">
        <v>223</v>
      </c>
      <c r="RVM711" s="10" t="s">
        <v>223</v>
      </c>
      <c r="RVN711" s="10" t="s">
        <v>223</v>
      </c>
      <c r="RVO711" s="10" t="s">
        <v>223</v>
      </c>
      <c r="RVP711" s="10" t="s">
        <v>223</v>
      </c>
      <c r="RVQ711" s="10" t="s">
        <v>223</v>
      </c>
      <c r="RVR711" s="10" t="s">
        <v>223</v>
      </c>
      <c r="RVS711" s="10" t="s">
        <v>223</v>
      </c>
      <c r="RVT711" s="10" t="s">
        <v>223</v>
      </c>
      <c r="RVU711" s="10" t="s">
        <v>223</v>
      </c>
      <c r="RVV711" s="10" t="s">
        <v>223</v>
      </c>
      <c r="RVW711" s="10" t="s">
        <v>223</v>
      </c>
      <c r="RVX711" s="10" t="s">
        <v>223</v>
      </c>
      <c r="RVY711" s="10" t="s">
        <v>223</v>
      </c>
      <c r="RVZ711" s="10" t="s">
        <v>223</v>
      </c>
      <c r="RWA711" s="10" t="s">
        <v>223</v>
      </c>
      <c r="RWB711" s="10" t="s">
        <v>223</v>
      </c>
      <c r="RWC711" s="10" t="s">
        <v>223</v>
      </c>
      <c r="RWD711" s="10" t="s">
        <v>223</v>
      </c>
      <c r="RWE711" s="10" t="s">
        <v>223</v>
      </c>
      <c r="RWF711" s="10" t="s">
        <v>223</v>
      </c>
      <c r="RWG711" s="10" t="s">
        <v>223</v>
      </c>
      <c r="RWH711" s="10" t="s">
        <v>223</v>
      </c>
      <c r="RWI711" s="10" t="s">
        <v>223</v>
      </c>
      <c r="RWJ711" s="10" t="s">
        <v>223</v>
      </c>
      <c r="RWK711" s="10" t="s">
        <v>223</v>
      </c>
      <c r="RWL711" s="10" t="s">
        <v>223</v>
      </c>
      <c r="RWM711" s="10" t="s">
        <v>223</v>
      </c>
      <c r="RWN711" s="10" t="s">
        <v>223</v>
      </c>
      <c r="RWO711" s="10" t="s">
        <v>223</v>
      </c>
      <c r="RWP711" s="10" t="s">
        <v>223</v>
      </c>
      <c r="RWQ711" s="10" t="s">
        <v>223</v>
      </c>
      <c r="RWR711" s="10" t="s">
        <v>223</v>
      </c>
      <c r="RWS711" s="10" t="s">
        <v>223</v>
      </c>
      <c r="RWT711" s="10" t="s">
        <v>223</v>
      </c>
      <c r="RWU711" s="10" t="s">
        <v>223</v>
      </c>
      <c r="RWV711" s="10" t="s">
        <v>223</v>
      </c>
      <c r="RWW711" s="10" t="s">
        <v>223</v>
      </c>
      <c r="RWX711" s="10" t="s">
        <v>223</v>
      </c>
      <c r="RWY711" s="10" t="s">
        <v>223</v>
      </c>
      <c r="RWZ711" s="10" t="s">
        <v>223</v>
      </c>
      <c r="RXA711" s="10" t="s">
        <v>223</v>
      </c>
      <c r="RXB711" s="10" t="s">
        <v>223</v>
      </c>
      <c r="RXC711" s="10" t="s">
        <v>223</v>
      </c>
      <c r="RXD711" s="10" t="s">
        <v>223</v>
      </c>
      <c r="RXE711" s="10" t="s">
        <v>223</v>
      </c>
      <c r="RXF711" s="10" t="s">
        <v>223</v>
      </c>
      <c r="RXG711" s="10" t="s">
        <v>223</v>
      </c>
      <c r="RXH711" s="10" t="s">
        <v>223</v>
      </c>
      <c r="RXI711" s="10" t="s">
        <v>223</v>
      </c>
      <c r="RXJ711" s="10" t="s">
        <v>223</v>
      </c>
      <c r="RXK711" s="10" t="s">
        <v>223</v>
      </c>
      <c r="RXL711" s="10" t="s">
        <v>223</v>
      </c>
      <c r="RXM711" s="10" t="s">
        <v>223</v>
      </c>
      <c r="RXN711" s="10" t="s">
        <v>223</v>
      </c>
      <c r="RXO711" s="10" t="s">
        <v>223</v>
      </c>
      <c r="RXP711" s="10" t="s">
        <v>223</v>
      </c>
      <c r="RXQ711" s="10" t="s">
        <v>223</v>
      </c>
      <c r="RXR711" s="10" t="s">
        <v>223</v>
      </c>
      <c r="RXS711" s="10" t="s">
        <v>223</v>
      </c>
      <c r="RXT711" s="10" t="s">
        <v>223</v>
      </c>
      <c r="RXU711" s="10" t="s">
        <v>223</v>
      </c>
      <c r="RXV711" s="10" t="s">
        <v>223</v>
      </c>
      <c r="RXW711" s="10" t="s">
        <v>223</v>
      </c>
      <c r="RXX711" s="10" t="s">
        <v>223</v>
      </c>
      <c r="RXY711" s="10" t="s">
        <v>223</v>
      </c>
      <c r="RXZ711" s="10" t="s">
        <v>223</v>
      </c>
      <c r="RYA711" s="10" t="s">
        <v>223</v>
      </c>
      <c r="RYB711" s="10" t="s">
        <v>223</v>
      </c>
      <c r="RYC711" s="10" t="s">
        <v>223</v>
      </c>
      <c r="RYD711" s="10" t="s">
        <v>223</v>
      </c>
      <c r="RYE711" s="10" t="s">
        <v>223</v>
      </c>
      <c r="RYF711" s="10" t="s">
        <v>223</v>
      </c>
      <c r="RYG711" s="10" t="s">
        <v>223</v>
      </c>
      <c r="RYH711" s="10" t="s">
        <v>223</v>
      </c>
      <c r="RYI711" s="10" t="s">
        <v>223</v>
      </c>
      <c r="RYJ711" s="10" t="s">
        <v>223</v>
      </c>
      <c r="RYK711" s="10" t="s">
        <v>223</v>
      </c>
      <c r="RYL711" s="10" t="s">
        <v>223</v>
      </c>
      <c r="RYM711" s="10" t="s">
        <v>223</v>
      </c>
      <c r="RYN711" s="10" t="s">
        <v>223</v>
      </c>
      <c r="RYO711" s="10" t="s">
        <v>223</v>
      </c>
      <c r="RYP711" s="10" t="s">
        <v>223</v>
      </c>
      <c r="RYQ711" s="10" t="s">
        <v>223</v>
      </c>
      <c r="RYR711" s="10" t="s">
        <v>223</v>
      </c>
      <c r="RYS711" s="10" t="s">
        <v>223</v>
      </c>
      <c r="RYT711" s="10" t="s">
        <v>223</v>
      </c>
      <c r="RYU711" s="10" t="s">
        <v>223</v>
      </c>
      <c r="RYV711" s="10" t="s">
        <v>223</v>
      </c>
      <c r="RYW711" s="10" t="s">
        <v>223</v>
      </c>
      <c r="RYX711" s="10" t="s">
        <v>223</v>
      </c>
      <c r="RYY711" s="10" t="s">
        <v>223</v>
      </c>
      <c r="RYZ711" s="10" t="s">
        <v>223</v>
      </c>
      <c r="RZA711" s="10" t="s">
        <v>223</v>
      </c>
      <c r="RZB711" s="10" t="s">
        <v>223</v>
      </c>
      <c r="RZC711" s="10" t="s">
        <v>223</v>
      </c>
      <c r="RZD711" s="10" t="s">
        <v>223</v>
      </c>
      <c r="RZE711" s="10" t="s">
        <v>223</v>
      </c>
      <c r="RZF711" s="10" t="s">
        <v>223</v>
      </c>
      <c r="RZG711" s="10" t="s">
        <v>223</v>
      </c>
      <c r="RZH711" s="10" t="s">
        <v>223</v>
      </c>
      <c r="RZI711" s="10" t="s">
        <v>223</v>
      </c>
      <c r="RZJ711" s="10" t="s">
        <v>223</v>
      </c>
      <c r="RZK711" s="10" t="s">
        <v>223</v>
      </c>
      <c r="RZL711" s="10" t="s">
        <v>223</v>
      </c>
      <c r="RZM711" s="10" t="s">
        <v>223</v>
      </c>
      <c r="RZN711" s="10" t="s">
        <v>223</v>
      </c>
      <c r="RZO711" s="10" t="s">
        <v>223</v>
      </c>
      <c r="RZP711" s="10" t="s">
        <v>223</v>
      </c>
      <c r="RZQ711" s="10" t="s">
        <v>223</v>
      </c>
      <c r="RZR711" s="10" t="s">
        <v>223</v>
      </c>
      <c r="RZS711" s="10" t="s">
        <v>223</v>
      </c>
      <c r="RZT711" s="10" t="s">
        <v>223</v>
      </c>
      <c r="RZU711" s="10" t="s">
        <v>223</v>
      </c>
      <c r="RZV711" s="10" t="s">
        <v>223</v>
      </c>
      <c r="RZW711" s="10" t="s">
        <v>223</v>
      </c>
      <c r="RZX711" s="10" t="s">
        <v>223</v>
      </c>
      <c r="RZY711" s="10" t="s">
        <v>223</v>
      </c>
      <c r="RZZ711" s="10" t="s">
        <v>223</v>
      </c>
      <c r="SAA711" s="10" t="s">
        <v>223</v>
      </c>
      <c r="SAB711" s="10" t="s">
        <v>223</v>
      </c>
      <c r="SAC711" s="10" t="s">
        <v>223</v>
      </c>
      <c r="SAD711" s="10" t="s">
        <v>223</v>
      </c>
      <c r="SAE711" s="10" t="s">
        <v>223</v>
      </c>
      <c r="SAF711" s="10" t="s">
        <v>223</v>
      </c>
      <c r="SAG711" s="10" t="s">
        <v>223</v>
      </c>
      <c r="SAH711" s="10" t="s">
        <v>223</v>
      </c>
      <c r="SAI711" s="10" t="s">
        <v>223</v>
      </c>
      <c r="SAJ711" s="10" t="s">
        <v>223</v>
      </c>
      <c r="SAK711" s="10" t="s">
        <v>223</v>
      </c>
      <c r="SAL711" s="10" t="s">
        <v>223</v>
      </c>
      <c r="SAM711" s="10" t="s">
        <v>223</v>
      </c>
      <c r="SAN711" s="10" t="s">
        <v>223</v>
      </c>
      <c r="SAO711" s="10" t="s">
        <v>223</v>
      </c>
      <c r="SAP711" s="10" t="s">
        <v>223</v>
      </c>
      <c r="SAQ711" s="10" t="s">
        <v>223</v>
      </c>
      <c r="SAR711" s="10" t="s">
        <v>223</v>
      </c>
      <c r="SAS711" s="10" t="s">
        <v>223</v>
      </c>
      <c r="SAT711" s="10" t="s">
        <v>223</v>
      </c>
      <c r="SAU711" s="10" t="s">
        <v>223</v>
      </c>
      <c r="SAV711" s="10" t="s">
        <v>223</v>
      </c>
      <c r="SAW711" s="10" t="s">
        <v>223</v>
      </c>
      <c r="SAX711" s="10" t="s">
        <v>223</v>
      </c>
      <c r="SAY711" s="10" t="s">
        <v>223</v>
      </c>
      <c r="SAZ711" s="10" t="s">
        <v>223</v>
      </c>
      <c r="SBA711" s="10" t="s">
        <v>223</v>
      </c>
      <c r="SBB711" s="10" t="s">
        <v>223</v>
      </c>
      <c r="SBC711" s="10" t="s">
        <v>223</v>
      </c>
      <c r="SBD711" s="10" t="s">
        <v>223</v>
      </c>
      <c r="SBE711" s="10" t="s">
        <v>223</v>
      </c>
      <c r="SBF711" s="10" t="s">
        <v>223</v>
      </c>
      <c r="SBG711" s="10" t="s">
        <v>223</v>
      </c>
      <c r="SBH711" s="10" t="s">
        <v>223</v>
      </c>
      <c r="SBI711" s="10" t="s">
        <v>223</v>
      </c>
      <c r="SBJ711" s="10" t="s">
        <v>223</v>
      </c>
      <c r="SBK711" s="10" t="s">
        <v>223</v>
      </c>
      <c r="SBL711" s="10" t="s">
        <v>223</v>
      </c>
      <c r="SBM711" s="10" t="s">
        <v>223</v>
      </c>
      <c r="SBN711" s="10" t="s">
        <v>223</v>
      </c>
      <c r="SBO711" s="10" t="s">
        <v>223</v>
      </c>
      <c r="SBP711" s="10" t="s">
        <v>223</v>
      </c>
      <c r="SBQ711" s="10" t="s">
        <v>223</v>
      </c>
      <c r="SBR711" s="10" t="s">
        <v>223</v>
      </c>
      <c r="SBS711" s="10" t="s">
        <v>223</v>
      </c>
      <c r="SBT711" s="10" t="s">
        <v>223</v>
      </c>
      <c r="SBU711" s="10" t="s">
        <v>223</v>
      </c>
      <c r="SBV711" s="10" t="s">
        <v>223</v>
      </c>
      <c r="SBW711" s="10" t="s">
        <v>223</v>
      </c>
      <c r="SBX711" s="10" t="s">
        <v>223</v>
      </c>
      <c r="SBY711" s="10" t="s">
        <v>223</v>
      </c>
      <c r="SBZ711" s="10" t="s">
        <v>223</v>
      </c>
      <c r="SCA711" s="10" t="s">
        <v>223</v>
      </c>
      <c r="SCB711" s="10" t="s">
        <v>223</v>
      </c>
      <c r="SCC711" s="10" t="s">
        <v>223</v>
      </c>
      <c r="SCD711" s="10" t="s">
        <v>223</v>
      </c>
      <c r="SCE711" s="10" t="s">
        <v>223</v>
      </c>
      <c r="SCF711" s="10" t="s">
        <v>223</v>
      </c>
      <c r="SCG711" s="10" t="s">
        <v>223</v>
      </c>
      <c r="SCH711" s="10" t="s">
        <v>223</v>
      </c>
      <c r="SCI711" s="10" t="s">
        <v>223</v>
      </c>
      <c r="SCJ711" s="10" t="s">
        <v>223</v>
      </c>
      <c r="SCK711" s="10" t="s">
        <v>223</v>
      </c>
      <c r="SCL711" s="10" t="s">
        <v>223</v>
      </c>
      <c r="SCM711" s="10" t="s">
        <v>223</v>
      </c>
      <c r="SCN711" s="10" t="s">
        <v>223</v>
      </c>
      <c r="SCO711" s="10" t="s">
        <v>223</v>
      </c>
      <c r="SCP711" s="10" t="s">
        <v>223</v>
      </c>
      <c r="SCQ711" s="10" t="s">
        <v>223</v>
      </c>
      <c r="SCR711" s="10" t="s">
        <v>223</v>
      </c>
      <c r="SCS711" s="10" t="s">
        <v>223</v>
      </c>
      <c r="SCT711" s="10" t="s">
        <v>223</v>
      </c>
      <c r="SCU711" s="10" t="s">
        <v>223</v>
      </c>
      <c r="SCV711" s="10" t="s">
        <v>223</v>
      </c>
      <c r="SCW711" s="10" t="s">
        <v>223</v>
      </c>
      <c r="SCX711" s="10" t="s">
        <v>223</v>
      </c>
      <c r="SCY711" s="10" t="s">
        <v>223</v>
      </c>
      <c r="SCZ711" s="10" t="s">
        <v>223</v>
      </c>
      <c r="SDA711" s="10" t="s">
        <v>223</v>
      </c>
      <c r="SDB711" s="10" t="s">
        <v>223</v>
      </c>
      <c r="SDC711" s="10" t="s">
        <v>223</v>
      </c>
      <c r="SDD711" s="10" t="s">
        <v>223</v>
      </c>
      <c r="SDE711" s="10" t="s">
        <v>223</v>
      </c>
      <c r="SDF711" s="10" t="s">
        <v>223</v>
      </c>
      <c r="SDG711" s="10" t="s">
        <v>223</v>
      </c>
      <c r="SDH711" s="10" t="s">
        <v>223</v>
      </c>
      <c r="SDI711" s="10" t="s">
        <v>223</v>
      </c>
      <c r="SDJ711" s="10" t="s">
        <v>223</v>
      </c>
      <c r="SDK711" s="10" t="s">
        <v>223</v>
      </c>
      <c r="SDL711" s="10" t="s">
        <v>223</v>
      </c>
      <c r="SDM711" s="10" t="s">
        <v>223</v>
      </c>
      <c r="SDN711" s="10" t="s">
        <v>223</v>
      </c>
      <c r="SDO711" s="10" t="s">
        <v>223</v>
      </c>
      <c r="SDP711" s="10" t="s">
        <v>223</v>
      </c>
      <c r="SDQ711" s="10" t="s">
        <v>223</v>
      </c>
      <c r="SDR711" s="10" t="s">
        <v>223</v>
      </c>
      <c r="SDS711" s="10" t="s">
        <v>223</v>
      </c>
      <c r="SDT711" s="10" t="s">
        <v>223</v>
      </c>
      <c r="SDU711" s="10" t="s">
        <v>223</v>
      </c>
      <c r="SDV711" s="10" t="s">
        <v>223</v>
      </c>
      <c r="SDW711" s="10" t="s">
        <v>223</v>
      </c>
      <c r="SDX711" s="10" t="s">
        <v>223</v>
      </c>
      <c r="SDY711" s="10" t="s">
        <v>223</v>
      </c>
      <c r="SDZ711" s="10" t="s">
        <v>223</v>
      </c>
      <c r="SEA711" s="10" t="s">
        <v>223</v>
      </c>
      <c r="SEB711" s="10" t="s">
        <v>223</v>
      </c>
      <c r="SEC711" s="10" t="s">
        <v>223</v>
      </c>
      <c r="SED711" s="10" t="s">
        <v>223</v>
      </c>
      <c r="SEE711" s="10" t="s">
        <v>223</v>
      </c>
      <c r="SEF711" s="10" t="s">
        <v>223</v>
      </c>
      <c r="SEG711" s="10" t="s">
        <v>223</v>
      </c>
      <c r="SEH711" s="10" t="s">
        <v>223</v>
      </c>
      <c r="SEI711" s="10" t="s">
        <v>223</v>
      </c>
      <c r="SEJ711" s="10" t="s">
        <v>223</v>
      </c>
      <c r="SEK711" s="10" t="s">
        <v>223</v>
      </c>
      <c r="SEL711" s="10" t="s">
        <v>223</v>
      </c>
      <c r="SEM711" s="10" t="s">
        <v>223</v>
      </c>
      <c r="SEN711" s="10" t="s">
        <v>223</v>
      </c>
      <c r="SEO711" s="10" t="s">
        <v>223</v>
      </c>
      <c r="SEP711" s="10" t="s">
        <v>223</v>
      </c>
      <c r="SEQ711" s="10" t="s">
        <v>223</v>
      </c>
      <c r="SER711" s="10" t="s">
        <v>223</v>
      </c>
      <c r="SES711" s="10" t="s">
        <v>223</v>
      </c>
      <c r="SET711" s="10" t="s">
        <v>223</v>
      </c>
      <c r="SEU711" s="10" t="s">
        <v>223</v>
      </c>
      <c r="SEV711" s="10" t="s">
        <v>223</v>
      </c>
      <c r="SEW711" s="10" t="s">
        <v>223</v>
      </c>
      <c r="SEX711" s="10" t="s">
        <v>223</v>
      </c>
      <c r="SEY711" s="10" t="s">
        <v>223</v>
      </c>
      <c r="SEZ711" s="10" t="s">
        <v>223</v>
      </c>
      <c r="SFA711" s="10" t="s">
        <v>223</v>
      </c>
      <c r="SFB711" s="10" t="s">
        <v>223</v>
      </c>
      <c r="SFC711" s="10" t="s">
        <v>223</v>
      </c>
      <c r="SFD711" s="10" t="s">
        <v>223</v>
      </c>
      <c r="SFE711" s="10" t="s">
        <v>223</v>
      </c>
      <c r="SFF711" s="10" t="s">
        <v>223</v>
      </c>
      <c r="SFG711" s="10" t="s">
        <v>223</v>
      </c>
      <c r="SFH711" s="10" t="s">
        <v>223</v>
      </c>
      <c r="SFI711" s="10" t="s">
        <v>223</v>
      </c>
      <c r="SFJ711" s="10" t="s">
        <v>223</v>
      </c>
      <c r="SFK711" s="10" t="s">
        <v>223</v>
      </c>
      <c r="SFL711" s="10" t="s">
        <v>223</v>
      </c>
      <c r="SFM711" s="10" t="s">
        <v>223</v>
      </c>
      <c r="SFN711" s="10" t="s">
        <v>223</v>
      </c>
      <c r="SFO711" s="10" t="s">
        <v>223</v>
      </c>
      <c r="SFP711" s="10" t="s">
        <v>223</v>
      </c>
      <c r="SFQ711" s="10" t="s">
        <v>223</v>
      </c>
      <c r="SFR711" s="10" t="s">
        <v>223</v>
      </c>
      <c r="SFS711" s="10" t="s">
        <v>223</v>
      </c>
      <c r="SFT711" s="10" t="s">
        <v>223</v>
      </c>
      <c r="SFU711" s="10" t="s">
        <v>223</v>
      </c>
      <c r="SFV711" s="10" t="s">
        <v>223</v>
      </c>
      <c r="SFW711" s="10" t="s">
        <v>223</v>
      </c>
      <c r="SFX711" s="10" t="s">
        <v>223</v>
      </c>
      <c r="SFY711" s="10" t="s">
        <v>223</v>
      </c>
      <c r="SFZ711" s="10" t="s">
        <v>223</v>
      </c>
      <c r="SGA711" s="10" t="s">
        <v>223</v>
      </c>
      <c r="SGB711" s="10" t="s">
        <v>223</v>
      </c>
      <c r="SGC711" s="10" t="s">
        <v>223</v>
      </c>
      <c r="SGD711" s="10" t="s">
        <v>223</v>
      </c>
      <c r="SGE711" s="10" t="s">
        <v>223</v>
      </c>
      <c r="SGF711" s="10" t="s">
        <v>223</v>
      </c>
      <c r="SGG711" s="10" t="s">
        <v>223</v>
      </c>
      <c r="SGH711" s="10" t="s">
        <v>223</v>
      </c>
      <c r="SGI711" s="10" t="s">
        <v>223</v>
      </c>
      <c r="SGJ711" s="10" t="s">
        <v>223</v>
      </c>
      <c r="SGK711" s="10" t="s">
        <v>223</v>
      </c>
      <c r="SGL711" s="10" t="s">
        <v>223</v>
      </c>
      <c r="SGM711" s="10" t="s">
        <v>223</v>
      </c>
      <c r="SGN711" s="10" t="s">
        <v>223</v>
      </c>
      <c r="SGO711" s="10" t="s">
        <v>223</v>
      </c>
      <c r="SGP711" s="10" t="s">
        <v>223</v>
      </c>
      <c r="SGQ711" s="10" t="s">
        <v>223</v>
      </c>
      <c r="SGR711" s="10" t="s">
        <v>223</v>
      </c>
      <c r="SGS711" s="10" t="s">
        <v>223</v>
      </c>
      <c r="SGT711" s="10" t="s">
        <v>223</v>
      </c>
      <c r="SGU711" s="10" t="s">
        <v>223</v>
      </c>
      <c r="SGV711" s="10" t="s">
        <v>223</v>
      </c>
      <c r="SGW711" s="10" t="s">
        <v>223</v>
      </c>
      <c r="SGX711" s="10" t="s">
        <v>223</v>
      </c>
      <c r="SGY711" s="10" t="s">
        <v>223</v>
      </c>
      <c r="SGZ711" s="10" t="s">
        <v>223</v>
      </c>
      <c r="SHA711" s="10" t="s">
        <v>223</v>
      </c>
      <c r="SHB711" s="10" t="s">
        <v>223</v>
      </c>
      <c r="SHC711" s="10" t="s">
        <v>223</v>
      </c>
      <c r="SHD711" s="10" t="s">
        <v>223</v>
      </c>
      <c r="SHE711" s="10" t="s">
        <v>223</v>
      </c>
      <c r="SHF711" s="10" t="s">
        <v>223</v>
      </c>
      <c r="SHG711" s="10" t="s">
        <v>223</v>
      </c>
      <c r="SHH711" s="10" t="s">
        <v>223</v>
      </c>
      <c r="SHI711" s="10" t="s">
        <v>223</v>
      </c>
      <c r="SHJ711" s="10" t="s">
        <v>223</v>
      </c>
      <c r="SHK711" s="10" t="s">
        <v>223</v>
      </c>
      <c r="SHL711" s="10" t="s">
        <v>223</v>
      </c>
      <c r="SHM711" s="10" t="s">
        <v>223</v>
      </c>
      <c r="SHN711" s="10" t="s">
        <v>223</v>
      </c>
      <c r="SHO711" s="10" t="s">
        <v>223</v>
      </c>
      <c r="SHP711" s="10" t="s">
        <v>223</v>
      </c>
      <c r="SHQ711" s="10" t="s">
        <v>223</v>
      </c>
      <c r="SHR711" s="10" t="s">
        <v>223</v>
      </c>
      <c r="SHS711" s="10" t="s">
        <v>223</v>
      </c>
      <c r="SHT711" s="10" t="s">
        <v>223</v>
      </c>
      <c r="SHU711" s="10" t="s">
        <v>223</v>
      </c>
      <c r="SHV711" s="10" t="s">
        <v>223</v>
      </c>
      <c r="SHW711" s="10" t="s">
        <v>223</v>
      </c>
      <c r="SHX711" s="10" t="s">
        <v>223</v>
      </c>
      <c r="SHY711" s="10" t="s">
        <v>223</v>
      </c>
      <c r="SHZ711" s="10" t="s">
        <v>223</v>
      </c>
      <c r="SIA711" s="10" t="s">
        <v>223</v>
      </c>
      <c r="SIB711" s="10" t="s">
        <v>223</v>
      </c>
      <c r="SIC711" s="10" t="s">
        <v>223</v>
      </c>
      <c r="SID711" s="10" t="s">
        <v>223</v>
      </c>
      <c r="SIE711" s="10" t="s">
        <v>223</v>
      </c>
      <c r="SIF711" s="10" t="s">
        <v>223</v>
      </c>
      <c r="SIG711" s="10" t="s">
        <v>223</v>
      </c>
      <c r="SIH711" s="10" t="s">
        <v>223</v>
      </c>
      <c r="SII711" s="10" t="s">
        <v>223</v>
      </c>
      <c r="SIJ711" s="10" t="s">
        <v>223</v>
      </c>
      <c r="SIK711" s="10" t="s">
        <v>223</v>
      </c>
      <c r="SIL711" s="10" t="s">
        <v>223</v>
      </c>
      <c r="SIM711" s="10" t="s">
        <v>223</v>
      </c>
      <c r="SIN711" s="10" t="s">
        <v>223</v>
      </c>
      <c r="SIO711" s="10" t="s">
        <v>223</v>
      </c>
      <c r="SIP711" s="10" t="s">
        <v>223</v>
      </c>
      <c r="SIQ711" s="10" t="s">
        <v>223</v>
      </c>
      <c r="SIR711" s="10" t="s">
        <v>223</v>
      </c>
      <c r="SIS711" s="10" t="s">
        <v>223</v>
      </c>
      <c r="SIT711" s="10" t="s">
        <v>223</v>
      </c>
      <c r="SIU711" s="10" t="s">
        <v>223</v>
      </c>
      <c r="SIV711" s="10" t="s">
        <v>223</v>
      </c>
      <c r="SIW711" s="10" t="s">
        <v>223</v>
      </c>
      <c r="SIX711" s="10" t="s">
        <v>223</v>
      </c>
      <c r="SIY711" s="10" t="s">
        <v>223</v>
      </c>
      <c r="SIZ711" s="10" t="s">
        <v>223</v>
      </c>
      <c r="SJA711" s="10" t="s">
        <v>223</v>
      </c>
      <c r="SJB711" s="10" t="s">
        <v>223</v>
      </c>
      <c r="SJC711" s="10" t="s">
        <v>223</v>
      </c>
      <c r="SJD711" s="10" t="s">
        <v>223</v>
      </c>
      <c r="SJE711" s="10" t="s">
        <v>223</v>
      </c>
      <c r="SJF711" s="10" t="s">
        <v>223</v>
      </c>
      <c r="SJG711" s="10" t="s">
        <v>223</v>
      </c>
      <c r="SJH711" s="10" t="s">
        <v>223</v>
      </c>
      <c r="SJI711" s="10" t="s">
        <v>223</v>
      </c>
      <c r="SJJ711" s="10" t="s">
        <v>223</v>
      </c>
      <c r="SJK711" s="10" t="s">
        <v>223</v>
      </c>
      <c r="SJL711" s="10" t="s">
        <v>223</v>
      </c>
      <c r="SJM711" s="10" t="s">
        <v>223</v>
      </c>
      <c r="SJN711" s="10" t="s">
        <v>223</v>
      </c>
      <c r="SJO711" s="10" t="s">
        <v>223</v>
      </c>
      <c r="SJP711" s="10" t="s">
        <v>223</v>
      </c>
      <c r="SJQ711" s="10" t="s">
        <v>223</v>
      </c>
      <c r="SJR711" s="10" t="s">
        <v>223</v>
      </c>
      <c r="SJS711" s="10" t="s">
        <v>223</v>
      </c>
      <c r="SJT711" s="10" t="s">
        <v>223</v>
      </c>
      <c r="SJU711" s="10" t="s">
        <v>223</v>
      </c>
      <c r="SJV711" s="10" t="s">
        <v>223</v>
      </c>
      <c r="SJW711" s="10" t="s">
        <v>223</v>
      </c>
      <c r="SJX711" s="10" t="s">
        <v>223</v>
      </c>
      <c r="SJY711" s="10" t="s">
        <v>223</v>
      </c>
      <c r="SJZ711" s="10" t="s">
        <v>223</v>
      </c>
      <c r="SKA711" s="10" t="s">
        <v>223</v>
      </c>
      <c r="SKB711" s="10" t="s">
        <v>223</v>
      </c>
      <c r="SKC711" s="10" t="s">
        <v>223</v>
      </c>
      <c r="SKD711" s="10" t="s">
        <v>223</v>
      </c>
      <c r="SKE711" s="10" t="s">
        <v>223</v>
      </c>
      <c r="SKF711" s="10" t="s">
        <v>223</v>
      </c>
      <c r="SKG711" s="10" t="s">
        <v>223</v>
      </c>
      <c r="SKH711" s="10" t="s">
        <v>223</v>
      </c>
      <c r="SKI711" s="10" t="s">
        <v>223</v>
      </c>
      <c r="SKJ711" s="10" t="s">
        <v>223</v>
      </c>
      <c r="SKK711" s="10" t="s">
        <v>223</v>
      </c>
      <c r="SKL711" s="10" t="s">
        <v>223</v>
      </c>
      <c r="SKM711" s="10" t="s">
        <v>223</v>
      </c>
      <c r="SKN711" s="10" t="s">
        <v>223</v>
      </c>
      <c r="SKO711" s="10" t="s">
        <v>223</v>
      </c>
      <c r="SKP711" s="10" t="s">
        <v>223</v>
      </c>
      <c r="SKQ711" s="10" t="s">
        <v>223</v>
      </c>
      <c r="SKR711" s="10" t="s">
        <v>223</v>
      </c>
      <c r="SKS711" s="10" t="s">
        <v>223</v>
      </c>
      <c r="SKT711" s="10" t="s">
        <v>223</v>
      </c>
      <c r="SKU711" s="10" t="s">
        <v>223</v>
      </c>
      <c r="SKV711" s="10" t="s">
        <v>223</v>
      </c>
      <c r="SKW711" s="10" t="s">
        <v>223</v>
      </c>
      <c r="SKX711" s="10" t="s">
        <v>223</v>
      </c>
      <c r="SKY711" s="10" t="s">
        <v>223</v>
      </c>
      <c r="SKZ711" s="10" t="s">
        <v>223</v>
      </c>
      <c r="SLA711" s="10" t="s">
        <v>223</v>
      </c>
      <c r="SLB711" s="10" t="s">
        <v>223</v>
      </c>
      <c r="SLC711" s="10" t="s">
        <v>223</v>
      </c>
      <c r="SLD711" s="10" t="s">
        <v>223</v>
      </c>
      <c r="SLE711" s="10" t="s">
        <v>223</v>
      </c>
      <c r="SLF711" s="10" t="s">
        <v>223</v>
      </c>
      <c r="SLG711" s="10" t="s">
        <v>223</v>
      </c>
      <c r="SLH711" s="10" t="s">
        <v>223</v>
      </c>
      <c r="SLI711" s="10" t="s">
        <v>223</v>
      </c>
      <c r="SLJ711" s="10" t="s">
        <v>223</v>
      </c>
      <c r="SLK711" s="10" t="s">
        <v>223</v>
      </c>
      <c r="SLL711" s="10" t="s">
        <v>223</v>
      </c>
      <c r="SLM711" s="10" t="s">
        <v>223</v>
      </c>
      <c r="SLN711" s="10" t="s">
        <v>223</v>
      </c>
      <c r="SLO711" s="10" t="s">
        <v>223</v>
      </c>
      <c r="SLP711" s="10" t="s">
        <v>223</v>
      </c>
      <c r="SLQ711" s="10" t="s">
        <v>223</v>
      </c>
      <c r="SLR711" s="10" t="s">
        <v>223</v>
      </c>
      <c r="SLS711" s="10" t="s">
        <v>223</v>
      </c>
      <c r="SLT711" s="10" t="s">
        <v>223</v>
      </c>
      <c r="SLU711" s="10" t="s">
        <v>223</v>
      </c>
      <c r="SLV711" s="10" t="s">
        <v>223</v>
      </c>
      <c r="SLW711" s="10" t="s">
        <v>223</v>
      </c>
      <c r="SLX711" s="10" t="s">
        <v>223</v>
      </c>
      <c r="SLY711" s="10" t="s">
        <v>223</v>
      </c>
      <c r="SLZ711" s="10" t="s">
        <v>223</v>
      </c>
      <c r="SMA711" s="10" t="s">
        <v>223</v>
      </c>
      <c r="SMB711" s="10" t="s">
        <v>223</v>
      </c>
      <c r="SMC711" s="10" t="s">
        <v>223</v>
      </c>
      <c r="SMD711" s="10" t="s">
        <v>223</v>
      </c>
      <c r="SME711" s="10" t="s">
        <v>223</v>
      </c>
      <c r="SMF711" s="10" t="s">
        <v>223</v>
      </c>
      <c r="SMG711" s="10" t="s">
        <v>223</v>
      </c>
      <c r="SMH711" s="10" t="s">
        <v>223</v>
      </c>
      <c r="SMI711" s="10" t="s">
        <v>223</v>
      </c>
      <c r="SMJ711" s="10" t="s">
        <v>223</v>
      </c>
      <c r="SMK711" s="10" t="s">
        <v>223</v>
      </c>
      <c r="SML711" s="10" t="s">
        <v>223</v>
      </c>
      <c r="SMM711" s="10" t="s">
        <v>223</v>
      </c>
      <c r="SMN711" s="10" t="s">
        <v>223</v>
      </c>
      <c r="SMO711" s="10" t="s">
        <v>223</v>
      </c>
      <c r="SMP711" s="10" t="s">
        <v>223</v>
      </c>
      <c r="SMQ711" s="10" t="s">
        <v>223</v>
      </c>
      <c r="SMR711" s="10" t="s">
        <v>223</v>
      </c>
      <c r="SMS711" s="10" t="s">
        <v>223</v>
      </c>
      <c r="SMT711" s="10" t="s">
        <v>223</v>
      </c>
      <c r="SMU711" s="10" t="s">
        <v>223</v>
      </c>
      <c r="SMV711" s="10" t="s">
        <v>223</v>
      </c>
      <c r="SMW711" s="10" t="s">
        <v>223</v>
      </c>
      <c r="SMX711" s="10" t="s">
        <v>223</v>
      </c>
      <c r="SMY711" s="10" t="s">
        <v>223</v>
      </c>
      <c r="SMZ711" s="10" t="s">
        <v>223</v>
      </c>
      <c r="SNA711" s="10" t="s">
        <v>223</v>
      </c>
      <c r="SNB711" s="10" t="s">
        <v>223</v>
      </c>
      <c r="SNC711" s="10" t="s">
        <v>223</v>
      </c>
      <c r="SND711" s="10" t="s">
        <v>223</v>
      </c>
      <c r="SNE711" s="10" t="s">
        <v>223</v>
      </c>
      <c r="SNF711" s="10" t="s">
        <v>223</v>
      </c>
      <c r="SNG711" s="10" t="s">
        <v>223</v>
      </c>
      <c r="SNH711" s="10" t="s">
        <v>223</v>
      </c>
      <c r="SNI711" s="10" t="s">
        <v>223</v>
      </c>
      <c r="SNJ711" s="10" t="s">
        <v>223</v>
      </c>
      <c r="SNK711" s="10" t="s">
        <v>223</v>
      </c>
      <c r="SNL711" s="10" t="s">
        <v>223</v>
      </c>
      <c r="SNM711" s="10" t="s">
        <v>223</v>
      </c>
      <c r="SNN711" s="10" t="s">
        <v>223</v>
      </c>
      <c r="SNO711" s="10" t="s">
        <v>223</v>
      </c>
      <c r="SNP711" s="10" t="s">
        <v>223</v>
      </c>
      <c r="SNQ711" s="10" t="s">
        <v>223</v>
      </c>
      <c r="SNR711" s="10" t="s">
        <v>223</v>
      </c>
      <c r="SNS711" s="10" t="s">
        <v>223</v>
      </c>
      <c r="SNT711" s="10" t="s">
        <v>223</v>
      </c>
      <c r="SNU711" s="10" t="s">
        <v>223</v>
      </c>
      <c r="SNV711" s="10" t="s">
        <v>223</v>
      </c>
      <c r="SNW711" s="10" t="s">
        <v>223</v>
      </c>
      <c r="SNX711" s="10" t="s">
        <v>223</v>
      </c>
      <c r="SNY711" s="10" t="s">
        <v>223</v>
      </c>
      <c r="SNZ711" s="10" t="s">
        <v>223</v>
      </c>
      <c r="SOA711" s="10" t="s">
        <v>223</v>
      </c>
      <c r="SOB711" s="10" t="s">
        <v>223</v>
      </c>
      <c r="SOC711" s="10" t="s">
        <v>223</v>
      </c>
      <c r="SOD711" s="10" t="s">
        <v>223</v>
      </c>
      <c r="SOE711" s="10" t="s">
        <v>223</v>
      </c>
      <c r="SOF711" s="10" t="s">
        <v>223</v>
      </c>
      <c r="SOG711" s="10" t="s">
        <v>223</v>
      </c>
      <c r="SOH711" s="10" t="s">
        <v>223</v>
      </c>
      <c r="SOI711" s="10" t="s">
        <v>223</v>
      </c>
      <c r="SOJ711" s="10" t="s">
        <v>223</v>
      </c>
      <c r="SOK711" s="10" t="s">
        <v>223</v>
      </c>
      <c r="SOL711" s="10" t="s">
        <v>223</v>
      </c>
      <c r="SOM711" s="10" t="s">
        <v>223</v>
      </c>
      <c r="SON711" s="10" t="s">
        <v>223</v>
      </c>
      <c r="SOO711" s="10" t="s">
        <v>223</v>
      </c>
      <c r="SOP711" s="10" t="s">
        <v>223</v>
      </c>
      <c r="SOQ711" s="10" t="s">
        <v>223</v>
      </c>
      <c r="SOR711" s="10" t="s">
        <v>223</v>
      </c>
      <c r="SOS711" s="10" t="s">
        <v>223</v>
      </c>
      <c r="SOT711" s="10" t="s">
        <v>223</v>
      </c>
      <c r="SOU711" s="10" t="s">
        <v>223</v>
      </c>
      <c r="SOV711" s="10" t="s">
        <v>223</v>
      </c>
      <c r="SOW711" s="10" t="s">
        <v>223</v>
      </c>
      <c r="SOX711" s="10" t="s">
        <v>223</v>
      </c>
      <c r="SOY711" s="10" t="s">
        <v>223</v>
      </c>
      <c r="SOZ711" s="10" t="s">
        <v>223</v>
      </c>
      <c r="SPA711" s="10" t="s">
        <v>223</v>
      </c>
      <c r="SPB711" s="10" t="s">
        <v>223</v>
      </c>
      <c r="SPC711" s="10" t="s">
        <v>223</v>
      </c>
      <c r="SPD711" s="10" t="s">
        <v>223</v>
      </c>
      <c r="SPE711" s="10" t="s">
        <v>223</v>
      </c>
      <c r="SPF711" s="10" t="s">
        <v>223</v>
      </c>
      <c r="SPG711" s="10" t="s">
        <v>223</v>
      </c>
      <c r="SPH711" s="10" t="s">
        <v>223</v>
      </c>
      <c r="SPI711" s="10" t="s">
        <v>223</v>
      </c>
      <c r="SPJ711" s="10" t="s">
        <v>223</v>
      </c>
      <c r="SPK711" s="10" t="s">
        <v>223</v>
      </c>
      <c r="SPL711" s="10" t="s">
        <v>223</v>
      </c>
      <c r="SPM711" s="10" t="s">
        <v>223</v>
      </c>
      <c r="SPN711" s="10" t="s">
        <v>223</v>
      </c>
      <c r="SPO711" s="10" t="s">
        <v>223</v>
      </c>
      <c r="SPP711" s="10" t="s">
        <v>223</v>
      </c>
      <c r="SPQ711" s="10" t="s">
        <v>223</v>
      </c>
      <c r="SPR711" s="10" t="s">
        <v>223</v>
      </c>
      <c r="SPS711" s="10" t="s">
        <v>223</v>
      </c>
      <c r="SPT711" s="10" t="s">
        <v>223</v>
      </c>
      <c r="SPU711" s="10" t="s">
        <v>223</v>
      </c>
      <c r="SPV711" s="10" t="s">
        <v>223</v>
      </c>
      <c r="SPW711" s="10" t="s">
        <v>223</v>
      </c>
      <c r="SPX711" s="10" t="s">
        <v>223</v>
      </c>
      <c r="SPY711" s="10" t="s">
        <v>223</v>
      </c>
      <c r="SPZ711" s="10" t="s">
        <v>223</v>
      </c>
      <c r="SQA711" s="10" t="s">
        <v>223</v>
      </c>
      <c r="SQB711" s="10" t="s">
        <v>223</v>
      </c>
      <c r="SQC711" s="10" t="s">
        <v>223</v>
      </c>
      <c r="SQD711" s="10" t="s">
        <v>223</v>
      </c>
      <c r="SQE711" s="10" t="s">
        <v>223</v>
      </c>
      <c r="SQF711" s="10" t="s">
        <v>223</v>
      </c>
      <c r="SQG711" s="10" t="s">
        <v>223</v>
      </c>
      <c r="SQH711" s="10" t="s">
        <v>223</v>
      </c>
      <c r="SQI711" s="10" t="s">
        <v>223</v>
      </c>
      <c r="SQJ711" s="10" t="s">
        <v>223</v>
      </c>
      <c r="SQK711" s="10" t="s">
        <v>223</v>
      </c>
      <c r="SQL711" s="10" t="s">
        <v>223</v>
      </c>
      <c r="SQM711" s="10" t="s">
        <v>223</v>
      </c>
      <c r="SQN711" s="10" t="s">
        <v>223</v>
      </c>
      <c r="SQO711" s="10" t="s">
        <v>223</v>
      </c>
      <c r="SQP711" s="10" t="s">
        <v>223</v>
      </c>
      <c r="SQQ711" s="10" t="s">
        <v>223</v>
      </c>
      <c r="SQR711" s="10" t="s">
        <v>223</v>
      </c>
      <c r="SQS711" s="10" t="s">
        <v>223</v>
      </c>
      <c r="SQT711" s="10" t="s">
        <v>223</v>
      </c>
      <c r="SQU711" s="10" t="s">
        <v>223</v>
      </c>
      <c r="SQV711" s="10" t="s">
        <v>223</v>
      </c>
      <c r="SQW711" s="10" t="s">
        <v>223</v>
      </c>
      <c r="SQX711" s="10" t="s">
        <v>223</v>
      </c>
      <c r="SQY711" s="10" t="s">
        <v>223</v>
      </c>
      <c r="SQZ711" s="10" t="s">
        <v>223</v>
      </c>
      <c r="SRA711" s="10" t="s">
        <v>223</v>
      </c>
      <c r="SRB711" s="10" t="s">
        <v>223</v>
      </c>
      <c r="SRC711" s="10" t="s">
        <v>223</v>
      </c>
      <c r="SRD711" s="10" t="s">
        <v>223</v>
      </c>
      <c r="SRE711" s="10" t="s">
        <v>223</v>
      </c>
      <c r="SRF711" s="10" t="s">
        <v>223</v>
      </c>
      <c r="SRG711" s="10" t="s">
        <v>223</v>
      </c>
      <c r="SRH711" s="10" t="s">
        <v>223</v>
      </c>
      <c r="SRI711" s="10" t="s">
        <v>223</v>
      </c>
      <c r="SRJ711" s="10" t="s">
        <v>223</v>
      </c>
      <c r="SRK711" s="10" t="s">
        <v>223</v>
      </c>
      <c r="SRL711" s="10" t="s">
        <v>223</v>
      </c>
      <c r="SRM711" s="10" t="s">
        <v>223</v>
      </c>
      <c r="SRN711" s="10" t="s">
        <v>223</v>
      </c>
      <c r="SRO711" s="10" t="s">
        <v>223</v>
      </c>
      <c r="SRP711" s="10" t="s">
        <v>223</v>
      </c>
      <c r="SRQ711" s="10" t="s">
        <v>223</v>
      </c>
      <c r="SRR711" s="10" t="s">
        <v>223</v>
      </c>
      <c r="SRS711" s="10" t="s">
        <v>223</v>
      </c>
      <c r="SRT711" s="10" t="s">
        <v>223</v>
      </c>
      <c r="SRU711" s="10" t="s">
        <v>223</v>
      </c>
      <c r="SRV711" s="10" t="s">
        <v>223</v>
      </c>
      <c r="SRW711" s="10" t="s">
        <v>223</v>
      </c>
      <c r="SRX711" s="10" t="s">
        <v>223</v>
      </c>
      <c r="SRY711" s="10" t="s">
        <v>223</v>
      </c>
      <c r="SRZ711" s="10" t="s">
        <v>223</v>
      </c>
      <c r="SSA711" s="10" t="s">
        <v>223</v>
      </c>
      <c r="SSB711" s="10" t="s">
        <v>223</v>
      </c>
      <c r="SSC711" s="10" t="s">
        <v>223</v>
      </c>
      <c r="SSD711" s="10" t="s">
        <v>223</v>
      </c>
      <c r="SSE711" s="10" t="s">
        <v>223</v>
      </c>
      <c r="SSF711" s="10" t="s">
        <v>223</v>
      </c>
      <c r="SSG711" s="10" t="s">
        <v>223</v>
      </c>
      <c r="SSH711" s="10" t="s">
        <v>223</v>
      </c>
      <c r="SSI711" s="10" t="s">
        <v>223</v>
      </c>
      <c r="SSJ711" s="10" t="s">
        <v>223</v>
      </c>
      <c r="SSK711" s="10" t="s">
        <v>223</v>
      </c>
      <c r="SSL711" s="10" t="s">
        <v>223</v>
      </c>
      <c r="SSM711" s="10" t="s">
        <v>223</v>
      </c>
      <c r="SSN711" s="10" t="s">
        <v>223</v>
      </c>
      <c r="SSO711" s="10" t="s">
        <v>223</v>
      </c>
      <c r="SSP711" s="10" t="s">
        <v>223</v>
      </c>
      <c r="SSQ711" s="10" t="s">
        <v>223</v>
      </c>
      <c r="SSR711" s="10" t="s">
        <v>223</v>
      </c>
      <c r="SSS711" s="10" t="s">
        <v>223</v>
      </c>
      <c r="SST711" s="10" t="s">
        <v>223</v>
      </c>
      <c r="SSU711" s="10" t="s">
        <v>223</v>
      </c>
      <c r="SSV711" s="10" t="s">
        <v>223</v>
      </c>
      <c r="SSW711" s="10" t="s">
        <v>223</v>
      </c>
      <c r="SSX711" s="10" t="s">
        <v>223</v>
      </c>
      <c r="SSY711" s="10" t="s">
        <v>223</v>
      </c>
      <c r="SSZ711" s="10" t="s">
        <v>223</v>
      </c>
      <c r="STA711" s="10" t="s">
        <v>223</v>
      </c>
      <c r="STB711" s="10" t="s">
        <v>223</v>
      </c>
      <c r="STC711" s="10" t="s">
        <v>223</v>
      </c>
      <c r="STD711" s="10" t="s">
        <v>223</v>
      </c>
      <c r="STE711" s="10" t="s">
        <v>223</v>
      </c>
      <c r="STF711" s="10" t="s">
        <v>223</v>
      </c>
      <c r="STG711" s="10" t="s">
        <v>223</v>
      </c>
      <c r="STH711" s="10" t="s">
        <v>223</v>
      </c>
      <c r="STI711" s="10" t="s">
        <v>223</v>
      </c>
      <c r="STJ711" s="10" t="s">
        <v>223</v>
      </c>
      <c r="STK711" s="10" t="s">
        <v>223</v>
      </c>
      <c r="STL711" s="10" t="s">
        <v>223</v>
      </c>
      <c r="STM711" s="10" t="s">
        <v>223</v>
      </c>
      <c r="STN711" s="10" t="s">
        <v>223</v>
      </c>
      <c r="STO711" s="10" t="s">
        <v>223</v>
      </c>
      <c r="STP711" s="10" t="s">
        <v>223</v>
      </c>
      <c r="STQ711" s="10" t="s">
        <v>223</v>
      </c>
      <c r="STR711" s="10" t="s">
        <v>223</v>
      </c>
      <c r="STS711" s="10" t="s">
        <v>223</v>
      </c>
      <c r="STT711" s="10" t="s">
        <v>223</v>
      </c>
      <c r="STU711" s="10" t="s">
        <v>223</v>
      </c>
      <c r="STV711" s="10" t="s">
        <v>223</v>
      </c>
      <c r="STW711" s="10" t="s">
        <v>223</v>
      </c>
      <c r="STX711" s="10" t="s">
        <v>223</v>
      </c>
      <c r="STY711" s="10" t="s">
        <v>223</v>
      </c>
      <c r="STZ711" s="10" t="s">
        <v>223</v>
      </c>
      <c r="SUA711" s="10" t="s">
        <v>223</v>
      </c>
      <c r="SUB711" s="10" t="s">
        <v>223</v>
      </c>
      <c r="SUC711" s="10" t="s">
        <v>223</v>
      </c>
      <c r="SUD711" s="10" t="s">
        <v>223</v>
      </c>
      <c r="SUE711" s="10" t="s">
        <v>223</v>
      </c>
      <c r="SUF711" s="10" t="s">
        <v>223</v>
      </c>
      <c r="SUG711" s="10" t="s">
        <v>223</v>
      </c>
      <c r="SUH711" s="10" t="s">
        <v>223</v>
      </c>
      <c r="SUI711" s="10" t="s">
        <v>223</v>
      </c>
      <c r="SUJ711" s="10" t="s">
        <v>223</v>
      </c>
      <c r="SUK711" s="10" t="s">
        <v>223</v>
      </c>
      <c r="SUL711" s="10" t="s">
        <v>223</v>
      </c>
      <c r="SUM711" s="10" t="s">
        <v>223</v>
      </c>
      <c r="SUN711" s="10" t="s">
        <v>223</v>
      </c>
      <c r="SUO711" s="10" t="s">
        <v>223</v>
      </c>
      <c r="SUP711" s="10" t="s">
        <v>223</v>
      </c>
      <c r="SUQ711" s="10" t="s">
        <v>223</v>
      </c>
      <c r="SUR711" s="10" t="s">
        <v>223</v>
      </c>
      <c r="SUS711" s="10" t="s">
        <v>223</v>
      </c>
      <c r="SUT711" s="10" t="s">
        <v>223</v>
      </c>
      <c r="SUU711" s="10" t="s">
        <v>223</v>
      </c>
      <c r="SUV711" s="10" t="s">
        <v>223</v>
      </c>
      <c r="SUW711" s="10" t="s">
        <v>223</v>
      </c>
      <c r="SUX711" s="10" t="s">
        <v>223</v>
      </c>
      <c r="SUY711" s="10" t="s">
        <v>223</v>
      </c>
      <c r="SUZ711" s="10" t="s">
        <v>223</v>
      </c>
      <c r="SVA711" s="10" t="s">
        <v>223</v>
      </c>
      <c r="SVB711" s="10" t="s">
        <v>223</v>
      </c>
      <c r="SVC711" s="10" t="s">
        <v>223</v>
      </c>
      <c r="SVD711" s="10" t="s">
        <v>223</v>
      </c>
      <c r="SVE711" s="10" t="s">
        <v>223</v>
      </c>
      <c r="SVF711" s="10" t="s">
        <v>223</v>
      </c>
      <c r="SVG711" s="10" t="s">
        <v>223</v>
      </c>
      <c r="SVH711" s="10" t="s">
        <v>223</v>
      </c>
      <c r="SVI711" s="10" t="s">
        <v>223</v>
      </c>
      <c r="SVJ711" s="10" t="s">
        <v>223</v>
      </c>
      <c r="SVK711" s="10" t="s">
        <v>223</v>
      </c>
      <c r="SVL711" s="10" t="s">
        <v>223</v>
      </c>
      <c r="SVM711" s="10" t="s">
        <v>223</v>
      </c>
      <c r="SVN711" s="10" t="s">
        <v>223</v>
      </c>
      <c r="SVO711" s="10" t="s">
        <v>223</v>
      </c>
      <c r="SVP711" s="10" t="s">
        <v>223</v>
      </c>
      <c r="SVQ711" s="10" t="s">
        <v>223</v>
      </c>
      <c r="SVR711" s="10" t="s">
        <v>223</v>
      </c>
      <c r="SVS711" s="10" t="s">
        <v>223</v>
      </c>
      <c r="SVT711" s="10" t="s">
        <v>223</v>
      </c>
      <c r="SVU711" s="10" t="s">
        <v>223</v>
      </c>
      <c r="SVV711" s="10" t="s">
        <v>223</v>
      </c>
      <c r="SVW711" s="10" t="s">
        <v>223</v>
      </c>
      <c r="SVX711" s="10" t="s">
        <v>223</v>
      </c>
      <c r="SVY711" s="10" t="s">
        <v>223</v>
      </c>
      <c r="SVZ711" s="10" t="s">
        <v>223</v>
      </c>
      <c r="SWA711" s="10" t="s">
        <v>223</v>
      </c>
      <c r="SWB711" s="10" t="s">
        <v>223</v>
      </c>
      <c r="SWC711" s="10" t="s">
        <v>223</v>
      </c>
      <c r="SWD711" s="10" t="s">
        <v>223</v>
      </c>
      <c r="SWE711" s="10" t="s">
        <v>223</v>
      </c>
      <c r="SWF711" s="10" t="s">
        <v>223</v>
      </c>
      <c r="SWG711" s="10" t="s">
        <v>223</v>
      </c>
      <c r="SWH711" s="10" t="s">
        <v>223</v>
      </c>
      <c r="SWI711" s="10" t="s">
        <v>223</v>
      </c>
      <c r="SWJ711" s="10" t="s">
        <v>223</v>
      </c>
      <c r="SWK711" s="10" t="s">
        <v>223</v>
      </c>
      <c r="SWL711" s="10" t="s">
        <v>223</v>
      </c>
      <c r="SWM711" s="10" t="s">
        <v>223</v>
      </c>
      <c r="SWN711" s="10" t="s">
        <v>223</v>
      </c>
      <c r="SWO711" s="10" t="s">
        <v>223</v>
      </c>
      <c r="SWP711" s="10" t="s">
        <v>223</v>
      </c>
      <c r="SWQ711" s="10" t="s">
        <v>223</v>
      </c>
      <c r="SWR711" s="10" t="s">
        <v>223</v>
      </c>
      <c r="SWS711" s="10" t="s">
        <v>223</v>
      </c>
      <c r="SWT711" s="10" t="s">
        <v>223</v>
      </c>
      <c r="SWU711" s="10" t="s">
        <v>223</v>
      </c>
      <c r="SWV711" s="10" t="s">
        <v>223</v>
      </c>
      <c r="SWW711" s="10" t="s">
        <v>223</v>
      </c>
      <c r="SWX711" s="10" t="s">
        <v>223</v>
      </c>
      <c r="SWY711" s="10" t="s">
        <v>223</v>
      </c>
      <c r="SWZ711" s="10" t="s">
        <v>223</v>
      </c>
      <c r="SXA711" s="10" t="s">
        <v>223</v>
      </c>
      <c r="SXB711" s="10" t="s">
        <v>223</v>
      </c>
      <c r="SXC711" s="10" t="s">
        <v>223</v>
      </c>
      <c r="SXD711" s="10" t="s">
        <v>223</v>
      </c>
      <c r="SXE711" s="10" t="s">
        <v>223</v>
      </c>
      <c r="SXF711" s="10" t="s">
        <v>223</v>
      </c>
      <c r="SXG711" s="10" t="s">
        <v>223</v>
      </c>
      <c r="SXH711" s="10" t="s">
        <v>223</v>
      </c>
      <c r="SXI711" s="10" t="s">
        <v>223</v>
      </c>
      <c r="SXJ711" s="10" t="s">
        <v>223</v>
      </c>
      <c r="SXK711" s="10" t="s">
        <v>223</v>
      </c>
      <c r="SXL711" s="10" t="s">
        <v>223</v>
      </c>
      <c r="SXM711" s="10" t="s">
        <v>223</v>
      </c>
      <c r="SXN711" s="10" t="s">
        <v>223</v>
      </c>
      <c r="SXO711" s="10" t="s">
        <v>223</v>
      </c>
      <c r="SXP711" s="10" t="s">
        <v>223</v>
      </c>
      <c r="SXQ711" s="10" t="s">
        <v>223</v>
      </c>
      <c r="SXR711" s="10" t="s">
        <v>223</v>
      </c>
      <c r="SXS711" s="10" t="s">
        <v>223</v>
      </c>
      <c r="SXT711" s="10" t="s">
        <v>223</v>
      </c>
      <c r="SXU711" s="10" t="s">
        <v>223</v>
      </c>
      <c r="SXV711" s="10" t="s">
        <v>223</v>
      </c>
      <c r="SXW711" s="10" t="s">
        <v>223</v>
      </c>
      <c r="SXX711" s="10" t="s">
        <v>223</v>
      </c>
      <c r="SXY711" s="10" t="s">
        <v>223</v>
      </c>
      <c r="SXZ711" s="10" t="s">
        <v>223</v>
      </c>
      <c r="SYA711" s="10" t="s">
        <v>223</v>
      </c>
      <c r="SYB711" s="10" t="s">
        <v>223</v>
      </c>
      <c r="SYC711" s="10" t="s">
        <v>223</v>
      </c>
      <c r="SYD711" s="10" t="s">
        <v>223</v>
      </c>
      <c r="SYE711" s="10" t="s">
        <v>223</v>
      </c>
      <c r="SYF711" s="10" t="s">
        <v>223</v>
      </c>
      <c r="SYG711" s="10" t="s">
        <v>223</v>
      </c>
      <c r="SYH711" s="10" t="s">
        <v>223</v>
      </c>
      <c r="SYI711" s="10" t="s">
        <v>223</v>
      </c>
      <c r="SYJ711" s="10" t="s">
        <v>223</v>
      </c>
      <c r="SYK711" s="10" t="s">
        <v>223</v>
      </c>
      <c r="SYL711" s="10" t="s">
        <v>223</v>
      </c>
      <c r="SYM711" s="10" t="s">
        <v>223</v>
      </c>
      <c r="SYN711" s="10" t="s">
        <v>223</v>
      </c>
      <c r="SYO711" s="10" t="s">
        <v>223</v>
      </c>
      <c r="SYP711" s="10" t="s">
        <v>223</v>
      </c>
      <c r="SYQ711" s="10" t="s">
        <v>223</v>
      </c>
      <c r="SYR711" s="10" t="s">
        <v>223</v>
      </c>
      <c r="SYS711" s="10" t="s">
        <v>223</v>
      </c>
      <c r="SYT711" s="10" t="s">
        <v>223</v>
      </c>
      <c r="SYU711" s="10" t="s">
        <v>223</v>
      </c>
      <c r="SYV711" s="10" t="s">
        <v>223</v>
      </c>
      <c r="SYW711" s="10" t="s">
        <v>223</v>
      </c>
      <c r="SYX711" s="10" t="s">
        <v>223</v>
      </c>
      <c r="SYY711" s="10" t="s">
        <v>223</v>
      </c>
      <c r="SYZ711" s="10" t="s">
        <v>223</v>
      </c>
      <c r="SZA711" s="10" t="s">
        <v>223</v>
      </c>
      <c r="SZB711" s="10" t="s">
        <v>223</v>
      </c>
      <c r="SZC711" s="10" t="s">
        <v>223</v>
      </c>
      <c r="SZD711" s="10" t="s">
        <v>223</v>
      </c>
      <c r="SZE711" s="10" t="s">
        <v>223</v>
      </c>
      <c r="SZF711" s="10" t="s">
        <v>223</v>
      </c>
      <c r="SZG711" s="10" t="s">
        <v>223</v>
      </c>
      <c r="SZH711" s="10" t="s">
        <v>223</v>
      </c>
      <c r="SZI711" s="10" t="s">
        <v>223</v>
      </c>
      <c r="SZJ711" s="10" t="s">
        <v>223</v>
      </c>
      <c r="SZK711" s="10" t="s">
        <v>223</v>
      </c>
      <c r="SZL711" s="10" t="s">
        <v>223</v>
      </c>
      <c r="SZM711" s="10" t="s">
        <v>223</v>
      </c>
      <c r="SZN711" s="10" t="s">
        <v>223</v>
      </c>
      <c r="SZO711" s="10" t="s">
        <v>223</v>
      </c>
      <c r="SZP711" s="10" t="s">
        <v>223</v>
      </c>
      <c r="SZQ711" s="10" t="s">
        <v>223</v>
      </c>
      <c r="SZR711" s="10" t="s">
        <v>223</v>
      </c>
      <c r="SZS711" s="10" t="s">
        <v>223</v>
      </c>
      <c r="SZT711" s="10" t="s">
        <v>223</v>
      </c>
      <c r="SZU711" s="10" t="s">
        <v>223</v>
      </c>
      <c r="SZV711" s="10" t="s">
        <v>223</v>
      </c>
      <c r="SZW711" s="10" t="s">
        <v>223</v>
      </c>
      <c r="SZX711" s="10" t="s">
        <v>223</v>
      </c>
      <c r="SZY711" s="10" t="s">
        <v>223</v>
      </c>
      <c r="SZZ711" s="10" t="s">
        <v>223</v>
      </c>
      <c r="TAA711" s="10" t="s">
        <v>223</v>
      </c>
      <c r="TAB711" s="10" t="s">
        <v>223</v>
      </c>
      <c r="TAC711" s="10" t="s">
        <v>223</v>
      </c>
      <c r="TAD711" s="10" t="s">
        <v>223</v>
      </c>
      <c r="TAE711" s="10" t="s">
        <v>223</v>
      </c>
      <c r="TAF711" s="10" t="s">
        <v>223</v>
      </c>
      <c r="TAG711" s="10" t="s">
        <v>223</v>
      </c>
      <c r="TAH711" s="10" t="s">
        <v>223</v>
      </c>
      <c r="TAI711" s="10" t="s">
        <v>223</v>
      </c>
      <c r="TAJ711" s="10" t="s">
        <v>223</v>
      </c>
      <c r="TAK711" s="10" t="s">
        <v>223</v>
      </c>
      <c r="TAL711" s="10" t="s">
        <v>223</v>
      </c>
      <c r="TAM711" s="10" t="s">
        <v>223</v>
      </c>
      <c r="TAN711" s="10" t="s">
        <v>223</v>
      </c>
      <c r="TAO711" s="10" t="s">
        <v>223</v>
      </c>
      <c r="TAP711" s="10" t="s">
        <v>223</v>
      </c>
      <c r="TAQ711" s="10" t="s">
        <v>223</v>
      </c>
      <c r="TAR711" s="10" t="s">
        <v>223</v>
      </c>
      <c r="TAS711" s="10" t="s">
        <v>223</v>
      </c>
      <c r="TAT711" s="10" t="s">
        <v>223</v>
      </c>
      <c r="TAU711" s="10" t="s">
        <v>223</v>
      </c>
      <c r="TAV711" s="10" t="s">
        <v>223</v>
      </c>
      <c r="TAW711" s="10" t="s">
        <v>223</v>
      </c>
      <c r="TAX711" s="10" t="s">
        <v>223</v>
      </c>
      <c r="TAY711" s="10" t="s">
        <v>223</v>
      </c>
      <c r="TAZ711" s="10" t="s">
        <v>223</v>
      </c>
      <c r="TBA711" s="10" t="s">
        <v>223</v>
      </c>
      <c r="TBB711" s="10" t="s">
        <v>223</v>
      </c>
      <c r="TBC711" s="10" t="s">
        <v>223</v>
      </c>
      <c r="TBD711" s="10" t="s">
        <v>223</v>
      </c>
      <c r="TBE711" s="10" t="s">
        <v>223</v>
      </c>
      <c r="TBF711" s="10" t="s">
        <v>223</v>
      </c>
      <c r="TBG711" s="10" t="s">
        <v>223</v>
      </c>
      <c r="TBH711" s="10" t="s">
        <v>223</v>
      </c>
      <c r="TBI711" s="10" t="s">
        <v>223</v>
      </c>
      <c r="TBJ711" s="10" t="s">
        <v>223</v>
      </c>
      <c r="TBK711" s="10" t="s">
        <v>223</v>
      </c>
      <c r="TBL711" s="10" t="s">
        <v>223</v>
      </c>
      <c r="TBM711" s="10" t="s">
        <v>223</v>
      </c>
      <c r="TBN711" s="10" t="s">
        <v>223</v>
      </c>
      <c r="TBO711" s="10" t="s">
        <v>223</v>
      </c>
      <c r="TBP711" s="10" t="s">
        <v>223</v>
      </c>
      <c r="TBQ711" s="10" t="s">
        <v>223</v>
      </c>
      <c r="TBR711" s="10" t="s">
        <v>223</v>
      </c>
      <c r="TBS711" s="10" t="s">
        <v>223</v>
      </c>
      <c r="TBT711" s="10" t="s">
        <v>223</v>
      </c>
      <c r="TBU711" s="10" t="s">
        <v>223</v>
      </c>
      <c r="TBV711" s="10" t="s">
        <v>223</v>
      </c>
      <c r="TBW711" s="10" t="s">
        <v>223</v>
      </c>
      <c r="TBX711" s="10" t="s">
        <v>223</v>
      </c>
      <c r="TBY711" s="10" t="s">
        <v>223</v>
      </c>
      <c r="TBZ711" s="10" t="s">
        <v>223</v>
      </c>
      <c r="TCA711" s="10" t="s">
        <v>223</v>
      </c>
      <c r="TCB711" s="10" t="s">
        <v>223</v>
      </c>
      <c r="TCC711" s="10" t="s">
        <v>223</v>
      </c>
      <c r="TCD711" s="10" t="s">
        <v>223</v>
      </c>
      <c r="TCE711" s="10" t="s">
        <v>223</v>
      </c>
      <c r="TCF711" s="10" t="s">
        <v>223</v>
      </c>
      <c r="TCG711" s="10" t="s">
        <v>223</v>
      </c>
      <c r="TCH711" s="10" t="s">
        <v>223</v>
      </c>
      <c r="TCI711" s="10" t="s">
        <v>223</v>
      </c>
      <c r="TCJ711" s="10" t="s">
        <v>223</v>
      </c>
      <c r="TCK711" s="10" t="s">
        <v>223</v>
      </c>
      <c r="TCL711" s="10" t="s">
        <v>223</v>
      </c>
      <c r="TCM711" s="10" t="s">
        <v>223</v>
      </c>
      <c r="TCN711" s="10" t="s">
        <v>223</v>
      </c>
      <c r="TCO711" s="10" t="s">
        <v>223</v>
      </c>
      <c r="TCP711" s="10" t="s">
        <v>223</v>
      </c>
      <c r="TCQ711" s="10" t="s">
        <v>223</v>
      </c>
      <c r="TCR711" s="10" t="s">
        <v>223</v>
      </c>
      <c r="TCS711" s="10" t="s">
        <v>223</v>
      </c>
      <c r="TCT711" s="10" t="s">
        <v>223</v>
      </c>
      <c r="TCU711" s="10" t="s">
        <v>223</v>
      </c>
      <c r="TCV711" s="10" t="s">
        <v>223</v>
      </c>
      <c r="TCW711" s="10" t="s">
        <v>223</v>
      </c>
      <c r="TCX711" s="10" t="s">
        <v>223</v>
      </c>
      <c r="TCY711" s="10" t="s">
        <v>223</v>
      </c>
      <c r="TCZ711" s="10" t="s">
        <v>223</v>
      </c>
      <c r="TDA711" s="10" t="s">
        <v>223</v>
      </c>
      <c r="TDB711" s="10" t="s">
        <v>223</v>
      </c>
      <c r="TDC711" s="10" t="s">
        <v>223</v>
      </c>
      <c r="TDD711" s="10" t="s">
        <v>223</v>
      </c>
      <c r="TDE711" s="10" t="s">
        <v>223</v>
      </c>
      <c r="TDF711" s="10" t="s">
        <v>223</v>
      </c>
      <c r="TDG711" s="10" t="s">
        <v>223</v>
      </c>
      <c r="TDH711" s="10" t="s">
        <v>223</v>
      </c>
      <c r="TDI711" s="10" t="s">
        <v>223</v>
      </c>
      <c r="TDJ711" s="10" t="s">
        <v>223</v>
      </c>
      <c r="TDK711" s="10" t="s">
        <v>223</v>
      </c>
      <c r="TDL711" s="10" t="s">
        <v>223</v>
      </c>
      <c r="TDM711" s="10" t="s">
        <v>223</v>
      </c>
      <c r="TDN711" s="10" t="s">
        <v>223</v>
      </c>
      <c r="TDO711" s="10" t="s">
        <v>223</v>
      </c>
      <c r="TDP711" s="10" t="s">
        <v>223</v>
      </c>
      <c r="TDQ711" s="10" t="s">
        <v>223</v>
      </c>
      <c r="TDR711" s="10" t="s">
        <v>223</v>
      </c>
      <c r="TDS711" s="10" t="s">
        <v>223</v>
      </c>
      <c r="TDT711" s="10" t="s">
        <v>223</v>
      </c>
      <c r="TDU711" s="10" t="s">
        <v>223</v>
      </c>
      <c r="TDV711" s="10" t="s">
        <v>223</v>
      </c>
      <c r="TDW711" s="10" t="s">
        <v>223</v>
      </c>
      <c r="TDX711" s="10" t="s">
        <v>223</v>
      </c>
      <c r="TDY711" s="10" t="s">
        <v>223</v>
      </c>
      <c r="TDZ711" s="10" t="s">
        <v>223</v>
      </c>
      <c r="TEA711" s="10" t="s">
        <v>223</v>
      </c>
      <c r="TEB711" s="10" t="s">
        <v>223</v>
      </c>
      <c r="TEC711" s="10" t="s">
        <v>223</v>
      </c>
      <c r="TED711" s="10" t="s">
        <v>223</v>
      </c>
      <c r="TEE711" s="10" t="s">
        <v>223</v>
      </c>
      <c r="TEF711" s="10" t="s">
        <v>223</v>
      </c>
      <c r="TEG711" s="10" t="s">
        <v>223</v>
      </c>
      <c r="TEH711" s="10" t="s">
        <v>223</v>
      </c>
      <c r="TEI711" s="10" t="s">
        <v>223</v>
      </c>
      <c r="TEJ711" s="10" t="s">
        <v>223</v>
      </c>
      <c r="TEK711" s="10" t="s">
        <v>223</v>
      </c>
      <c r="TEL711" s="10" t="s">
        <v>223</v>
      </c>
      <c r="TEM711" s="10" t="s">
        <v>223</v>
      </c>
      <c r="TEN711" s="10" t="s">
        <v>223</v>
      </c>
      <c r="TEO711" s="10" t="s">
        <v>223</v>
      </c>
      <c r="TEP711" s="10" t="s">
        <v>223</v>
      </c>
      <c r="TEQ711" s="10" t="s">
        <v>223</v>
      </c>
      <c r="TER711" s="10" t="s">
        <v>223</v>
      </c>
      <c r="TES711" s="10" t="s">
        <v>223</v>
      </c>
      <c r="TET711" s="10" t="s">
        <v>223</v>
      </c>
      <c r="TEU711" s="10" t="s">
        <v>223</v>
      </c>
      <c r="TEV711" s="10" t="s">
        <v>223</v>
      </c>
      <c r="TEW711" s="10" t="s">
        <v>223</v>
      </c>
      <c r="TEX711" s="10" t="s">
        <v>223</v>
      </c>
      <c r="TEY711" s="10" t="s">
        <v>223</v>
      </c>
      <c r="TEZ711" s="10" t="s">
        <v>223</v>
      </c>
      <c r="TFA711" s="10" t="s">
        <v>223</v>
      </c>
      <c r="TFB711" s="10" t="s">
        <v>223</v>
      </c>
      <c r="TFC711" s="10" t="s">
        <v>223</v>
      </c>
      <c r="TFD711" s="10" t="s">
        <v>223</v>
      </c>
      <c r="TFE711" s="10" t="s">
        <v>223</v>
      </c>
      <c r="TFF711" s="10" t="s">
        <v>223</v>
      </c>
      <c r="TFG711" s="10" t="s">
        <v>223</v>
      </c>
      <c r="TFH711" s="10" t="s">
        <v>223</v>
      </c>
      <c r="TFI711" s="10" t="s">
        <v>223</v>
      </c>
      <c r="TFJ711" s="10" t="s">
        <v>223</v>
      </c>
      <c r="TFK711" s="10" t="s">
        <v>223</v>
      </c>
      <c r="TFL711" s="10" t="s">
        <v>223</v>
      </c>
      <c r="TFM711" s="10" t="s">
        <v>223</v>
      </c>
      <c r="TFN711" s="10" t="s">
        <v>223</v>
      </c>
      <c r="TFO711" s="10" t="s">
        <v>223</v>
      </c>
      <c r="TFP711" s="10" t="s">
        <v>223</v>
      </c>
      <c r="TFQ711" s="10" t="s">
        <v>223</v>
      </c>
      <c r="TFR711" s="10" t="s">
        <v>223</v>
      </c>
      <c r="TFS711" s="10" t="s">
        <v>223</v>
      </c>
      <c r="TFT711" s="10" t="s">
        <v>223</v>
      </c>
      <c r="TFU711" s="10" t="s">
        <v>223</v>
      </c>
      <c r="TFV711" s="10" t="s">
        <v>223</v>
      </c>
      <c r="TFW711" s="10" t="s">
        <v>223</v>
      </c>
      <c r="TFX711" s="10" t="s">
        <v>223</v>
      </c>
      <c r="TFY711" s="10" t="s">
        <v>223</v>
      </c>
      <c r="TFZ711" s="10" t="s">
        <v>223</v>
      </c>
      <c r="TGA711" s="10" t="s">
        <v>223</v>
      </c>
      <c r="TGB711" s="10" t="s">
        <v>223</v>
      </c>
      <c r="TGC711" s="10" t="s">
        <v>223</v>
      </c>
      <c r="TGD711" s="10" t="s">
        <v>223</v>
      </c>
      <c r="TGE711" s="10" t="s">
        <v>223</v>
      </c>
      <c r="TGF711" s="10" t="s">
        <v>223</v>
      </c>
      <c r="TGG711" s="10" t="s">
        <v>223</v>
      </c>
      <c r="TGH711" s="10" t="s">
        <v>223</v>
      </c>
      <c r="TGI711" s="10" t="s">
        <v>223</v>
      </c>
      <c r="TGJ711" s="10" t="s">
        <v>223</v>
      </c>
      <c r="TGK711" s="10" t="s">
        <v>223</v>
      </c>
      <c r="TGL711" s="10" t="s">
        <v>223</v>
      </c>
      <c r="TGM711" s="10" t="s">
        <v>223</v>
      </c>
      <c r="TGN711" s="10" t="s">
        <v>223</v>
      </c>
      <c r="TGO711" s="10" t="s">
        <v>223</v>
      </c>
      <c r="TGP711" s="10" t="s">
        <v>223</v>
      </c>
      <c r="TGQ711" s="10" t="s">
        <v>223</v>
      </c>
      <c r="TGR711" s="10" t="s">
        <v>223</v>
      </c>
      <c r="TGS711" s="10" t="s">
        <v>223</v>
      </c>
      <c r="TGT711" s="10" t="s">
        <v>223</v>
      </c>
      <c r="TGU711" s="10" t="s">
        <v>223</v>
      </c>
      <c r="TGV711" s="10" t="s">
        <v>223</v>
      </c>
      <c r="TGW711" s="10" t="s">
        <v>223</v>
      </c>
      <c r="TGX711" s="10" t="s">
        <v>223</v>
      </c>
      <c r="TGY711" s="10" t="s">
        <v>223</v>
      </c>
      <c r="TGZ711" s="10" t="s">
        <v>223</v>
      </c>
      <c r="THA711" s="10" t="s">
        <v>223</v>
      </c>
      <c r="THB711" s="10" t="s">
        <v>223</v>
      </c>
      <c r="THC711" s="10" t="s">
        <v>223</v>
      </c>
      <c r="THD711" s="10" t="s">
        <v>223</v>
      </c>
      <c r="THE711" s="10" t="s">
        <v>223</v>
      </c>
      <c r="THF711" s="10" t="s">
        <v>223</v>
      </c>
      <c r="THG711" s="10" t="s">
        <v>223</v>
      </c>
      <c r="THH711" s="10" t="s">
        <v>223</v>
      </c>
      <c r="THI711" s="10" t="s">
        <v>223</v>
      </c>
      <c r="THJ711" s="10" t="s">
        <v>223</v>
      </c>
      <c r="THK711" s="10" t="s">
        <v>223</v>
      </c>
      <c r="THL711" s="10" t="s">
        <v>223</v>
      </c>
      <c r="THM711" s="10" t="s">
        <v>223</v>
      </c>
      <c r="THN711" s="10" t="s">
        <v>223</v>
      </c>
      <c r="THO711" s="10" t="s">
        <v>223</v>
      </c>
      <c r="THP711" s="10" t="s">
        <v>223</v>
      </c>
      <c r="THQ711" s="10" t="s">
        <v>223</v>
      </c>
      <c r="THR711" s="10" t="s">
        <v>223</v>
      </c>
      <c r="THS711" s="10" t="s">
        <v>223</v>
      </c>
      <c r="THT711" s="10" t="s">
        <v>223</v>
      </c>
      <c r="THU711" s="10" t="s">
        <v>223</v>
      </c>
      <c r="THV711" s="10" t="s">
        <v>223</v>
      </c>
      <c r="THW711" s="10" t="s">
        <v>223</v>
      </c>
      <c r="THX711" s="10" t="s">
        <v>223</v>
      </c>
      <c r="THY711" s="10" t="s">
        <v>223</v>
      </c>
      <c r="THZ711" s="10" t="s">
        <v>223</v>
      </c>
      <c r="TIA711" s="10" t="s">
        <v>223</v>
      </c>
      <c r="TIB711" s="10" t="s">
        <v>223</v>
      </c>
      <c r="TIC711" s="10" t="s">
        <v>223</v>
      </c>
      <c r="TID711" s="10" t="s">
        <v>223</v>
      </c>
      <c r="TIE711" s="10" t="s">
        <v>223</v>
      </c>
      <c r="TIF711" s="10" t="s">
        <v>223</v>
      </c>
      <c r="TIG711" s="10" t="s">
        <v>223</v>
      </c>
      <c r="TIH711" s="10" t="s">
        <v>223</v>
      </c>
      <c r="TII711" s="10" t="s">
        <v>223</v>
      </c>
      <c r="TIJ711" s="10" t="s">
        <v>223</v>
      </c>
      <c r="TIK711" s="10" t="s">
        <v>223</v>
      </c>
      <c r="TIL711" s="10" t="s">
        <v>223</v>
      </c>
      <c r="TIM711" s="10" t="s">
        <v>223</v>
      </c>
      <c r="TIN711" s="10" t="s">
        <v>223</v>
      </c>
      <c r="TIO711" s="10" t="s">
        <v>223</v>
      </c>
      <c r="TIP711" s="10" t="s">
        <v>223</v>
      </c>
      <c r="TIQ711" s="10" t="s">
        <v>223</v>
      </c>
      <c r="TIR711" s="10" t="s">
        <v>223</v>
      </c>
      <c r="TIS711" s="10" t="s">
        <v>223</v>
      </c>
      <c r="TIT711" s="10" t="s">
        <v>223</v>
      </c>
      <c r="TIU711" s="10" t="s">
        <v>223</v>
      </c>
      <c r="TIV711" s="10" t="s">
        <v>223</v>
      </c>
      <c r="TIW711" s="10" t="s">
        <v>223</v>
      </c>
      <c r="TIX711" s="10" t="s">
        <v>223</v>
      </c>
      <c r="TIY711" s="10" t="s">
        <v>223</v>
      </c>
      <c r="TIZ711" s="10" t="s">
        <v>223</v>
      </c>
      <c r="TJA711" s="10" t="s">
        <v>223</v>
      </c>
      <c r="TJB711" s="10" t="s">
        <v>223</v>
      </c>
      <c r="TJC711" s="10" t="s">
        <v>223</v>
      </c>
      <c r="TJD711" s="10" t="s">
        <v>223</v>
      </c>
      <c r="TJE711" s="10" t="s">
        <v>223</v>
      </c>
      <c r="TJF711" s="10" t="s">
        <v>223</v>
      </c>
      <c r="TJG711" s="10" t="s">
        <v>223</v>
      </c>
      <c r="TJH711" s="10" t="s">
        <v>223</v>
      </c>
      <c r="TJI711" s="10" t="s">
        <v>223</v>
      </c>
      <c r="TJJ711" s="10" t="s">
        <v>223</v>
      </c>
      <c r="TJK711" s="10" t="s">
        <v>223</v>
      </c>
      <c r="TJL711" s="10" t="s">
        <v>223</v>
      </c>
      <c r="TJM711" s="10" t="s">
        <v>223</v>
      </c>
      <c r="TJN711" s="10" t="s">
        <v>223</v>
      </c>
      <c r="TJO711" s="10" t="s">
        <v>223</v>
      </c>
      <c r="TJP711" s="10" t="s">
        <v>223</v>
      </c>
      <c r="TJQ711" s="10" t="s">
        <v>223</v>
      </c>
      <c r="TJR711" s="10" t="s">
        <v>223</v>
      </c>
      <c r="TJS711" s="10" t="s">
        <v>223</v>
      </c>
      <c r="TJT711" s="10" t="s">
        <v>223</v>
      </c>
      <c r="TJU711" s="10" t="s">
        <v>223</v>
      </c>
      <c r="TJV711" s="10" t="s">
        <v>223</v>
      </c>
      <c r="TJW711" s="10" t="s">
        <v>223</v>
      </c>
      <c r="TJX711" s="10" t="s">
        <v>223</v>
      </c>
      <c r="TJY711" s="10" t="s">
        <v>223</v>
      </c>
      <c r="TJZ711" s="10" t="s">
        <v>223</v>
      </c>
      <c r="TKA711" s="10" t="s">
        <v>223</v>
      </c>
      <c r="TKB711" s="10" t="s">
        <v>223</v>
      </c>
      <c r="TKC711" s="10" t="s">
        <v>223</v>
      </c>
      <c r="TKD711" s="10" t="s">
        <v>223</v>
      </c>
      <c r="TKE711" s="10" t="s">
        <v>223</v>
      </c>
      <c r="TKF711" s="10" t="s">
        <v>223</v>
      </c>
      <c r="TKG711" s="10" t="s">
        <v>223</v>
      </c>
      <c r="TKH711" s="10" t="s">
        <v>223</v>
      </c>
      <c r="TKI711" s="10" t="s">
        <v>223</v>
      </c>
      <c r="TKJ711" s="10" t="s">
        <v>223</v>
      </c>
      <c r="TKK711" s="10" t="s">
        <v>223</v>
      </c>
      <c r="TKL711" s="10" t="s">
        <v>223</v>
      </c>
      <c r="TKM711" s="10" t="s">
        <v>223</v>
      </c>
      <c r="TKN711" s="10" t="s">
        <v>223</v>
      </c>
      <c r="TKO711" s="10" t="s">
        <v>223</v>
      </c>
      <c r="TKP711" s="10" t="s">
        <v>223</v>
      </c>
      <c r="TKQ711" s="10" t="s">
        <v>223</v>
      </c>
      <c r="TKR711" s="10" t="s">
        <v>223</v>
      </c>
      <c r="TKS711" s="10" t="s">
        <v>223</v>
      </c>
      <c r="TKT711" s="10" t="s">
        <v>223</v>
      </c>
      <c r="TKU711" s="10" t="s">
        <v>223</v>
      </c>
      <c r="TKV711" s="10" t="s">
        <v>223</v>
      </c>
      <c r="TKW711" s="10" t="s">
        <v>223</v>
      </c>
      <c r="TKX711" s="10" t="s">
        <v>223</v>
      </c>
      <c r="TKY711" s="10" t="s">
        <v>223</v>
      </c>
      <c r="TKZ711" s="10" t="s">
        <v>223</v>
      </c>
      <c r="TLA711" s="10" t="s">
        <v>223</v>
      </c>
      <c r="TLB711" s="10" t="s">
        <v>223</v>
      </c>
      <c r="TLC711" s="10" t="s">
        <v>223</v>
      </c>
      <c r="TLD711" s="10" t="s">
        <v>223</v>
      </c>
      <c r="TLE711" s="10" t="s">
        <v>223</v>
      </c>
      <c r="TLF711" s="10" t="s">
        <v>223</v>
      </c>
      <c r="TLG711" s="10" t="s">
        <v>223</v>
      </c>
      <c r="TLH711" s="10" t="s">
        <v>223</v>
      </c>
      <c r="TLI711" s="10" t="s">
        <v>223</v>
      </c>
      <c r="TLJ711" s="10" t="s">
        <v>223</v>
      </c>
      <c r="TLK711" s="10" t="s">
        <v>223</v>
      </c>
      <c r="TLL711" s="10" t="s">
        <v>223</v>
      </c>
      <c r="TLM711" s="10" t="s">
        <v>223</v>
      </c>
      <c r="TLN711" s="10" t="s">
        <v>223</v>
      </c>
      <c r="TLO711" s="10" t="s">
        <v>223</v>
      </c>
      <c r="TLP711" s="10" t="s">
        <v>223</v>
      </c>
      <c r="TLQ711" s="10" t="s">
        <v>223</v>
      </c>
      <c r="TLR711" s="10" t="s">
        <v>223</v>
      </c>
      <c r="TLS711" s="10" t="s">
        <v>223</v>
      </c>
      <c r="TLT711" s="10" t="s">
        <v>223</v>
      </c>
      <c r="TLU711" s="10" t="s">
        <v>223</v>
      </c>
      <c r="TLV711" s="10" t="s">
        <v>223</v>
      </c>
      <c r="TLW711" s="10" t="s">
        <v>223</v>
      </c>
      <c r="TLX711" s="10" t="s">
        <v>223</v>
      </c>
      <c r="TLY711" s="10" t="s">
        <v>223</v>
      </c>
      <c r="TLZ711" s="10" t="s">
        <v>223</v>
      </c>
      <c r="TMA711" s="10" t="s">
        <v>223</v>
      </c>
      <c r="TMB711" s="10" t="s">
        <v>223</v>
      </c>
      <c r="TMC711" s="10" t="s">
        <v>223</v>
      </c>
      <c r="TMD711" s="10" t="s">
        <v>223</v>
      </c>
      <c r="TME711" s="10" t="s">
        <v>223</v>
      </c>
      <c r="TMF711" s="10" t="s">
        <v>223</v>
      </c>
      <c r="TMG711" s="10" t="s">
        <v>223</v>
      </c>
      <c r="TMH711" s="10" t="s">
        <v>223</v>
      </c>
      <c r="TMI711" s="10" t="s">
        <v>223</v>
      </c>
      <c r="TMJ711" s="10" t="s">
        <v>223</v>
      </c>
      <c r="TMK711" s="10" t="s">
        <v>223</v>
      </c>
      <c r="TML711" s="10" t="s">
        <v>223</v>
      </c>
      <c r="TMM711" s="10" t="s">
        <v>223</v>
      </c>
      <c r="TMN711" s="10" t="s">
        <v>223</v>
      </c>
      <c r="TMO711" s="10" t="s">
        <v>223</v>
      </c>
      <c r="TMP711" s="10" t="s">
        <v>223</v>
      </c>
      <c r="TMQ711" s="10" t="s">
        <v>223</v>
      </c>
      <c r="TMR711" s="10" t="s">
        <v>223</v>
      </c>
      <c r="TMS711" s="10" t="s">
        <v>223</v>
      </c>
      <c r="TMT711" s="10" t="s">
        <v>223</v>
      </c>
      <c r="TMU711" s="10" t="s">
        <v>223</v>
      </c>
      <c r="TMV711" s="10" t="s">
        <v>223</v>
      </c>
      <c r="TMW711" s="10" t="s">
        <v>223</v>
      </c>
      <c r="TMX711" s="10" t="s">
        <v>223</v>
      </c>
      <c r="TMY711" s="10" t="s">
        <v>223</v>
      </c>
      <c r="TMZ711" s="10" t="s">
        <v>223</v>
      </c>
      <c r="TNA711" s="10" t="s">
        <v>223</v>
      </c>
      <c r="TNB711" s="10" t="s">
        <v>223</v>
      </c>
      <c r="TNC711" s="10" t="s">
        <v>223</v>
      </c>
      <c r="TND711" s="10" t="s">
        <v>223</v>
      </c>
      <c r="TNE711" s="10" t="s">
        <v>223</v>
      </c>
      <c r="TNF711" s="10" t="s">
        <v>223</v>
      </c>
      <c r="TNG711" s="10" t="s">
        <v>223</v>
      </c>
      <c r="TNH711" s="10" t="s">
        <v>223</v>
      </c>
      <c r="TNI711" s="10" t="s">
        <v>223</v>
      </c>
      <c r="TNJ711" s="10" t="s">
        <v>223</v>
      </c>
      <c r="TNK711" s="10" t="s">
        <v>223</v>
      </c>
      <c r="TNL711" s="10" t="s">
        <v>223</v>
      </c>
      <c r="TNM711" s="10" t="s">
        <v>223</v>
      </c>
      <c r="TNN711" s="10" t="s">
        <v>223</v>
      </c>
      <c r="TNO711" s="10" t="s">
        <v>223</v>
      </c>
      <c r="TNP711" s="10" t="s">
        <v>223</v>
      </c>
      <c r="TNQ711" s="10" t="s">
        <v>223</v>
      </c>
      <c r="TNR711" s="10" t="s">
        <v>223</v>
      </c>
      <c r="TNS711" s="10" t="s">
        <v>223</v>
      </c>
      <c r="TNT711" s="10" t="s">
        <v>223</v>
      </c>
      <c r="TNU711" s="10" t="s">
        <v>223</v>
      </c>
      <c r="TNV711" s="10" t="s">
        <v>223</v>
      </c>
      <c r="TNW711" s="10" t="s">
        <v>223</v>
      </c>
      <c r="TNX711" s="10" t="s">
        <v>223</v>
      </c>
      <c r="TNY711" s="10" t="s">
        <v>223</v>
      </c>
      <c r="TNZ711" s="10" t="s">
        <v>223</v>
      </c>
      <c r="TOA711" s="10" t="s">
        <v>223</v>
      </c>
      <c r="TOB711" s="10" t="s">
        <v>223</v>
      </c>
      <c r="TOC711" s="10" t="s">
        <v>223</v>
      </c>
      <c r="TOD711" s="10" t="s">
        <v>223</v>
      </c>
      <c r="TOE711" s="10" t="s">
        <v>223</v>
      </c>
      <c r="TOF711" s="10" t="s">
        <v>223</v>
      </c>
      <c r="TOG711" s="10" t="s">
        <v>223</v>
      </c>
      <c r="TOH711" s="10" t="s">
        <v>223</v>
      </c>
      <c r="TOI711" s="10" t="s">
        <v>223</v>
      </c>
      <c r="TOJ711" s="10" t="s">
        <v>223</v>
      </c>
      <c r="TOK711" s="10" t="s">
        <v>223</v>
      </c>
      <c r="TOL711" s="10" t="s">
        <v>223</v>
      </c>
      <c r="TOM711" s="10" t="s">
        <v>223</v>
      </c>
      <c r="TON711" s="10" t="s">
        <v>223</v>
      </c>
      <c r="TOO711" s="10" t="s">
        <v>223</v>
      </c>
      <c r="TOP711" s="10" t="s">
        <v>223</v>
      </c>
      <c r="TOQ711" s="10" t="s">
        <v>223</v>
      </c>
      <c r="TOR711" s="10" t="s">
        <v>223</v>
      </c>
      <c r="TOS711" s="10" t="s">
        <v>223</v>
      </c>
      <c r="TOT711" s="10" t="s">
        <v>223</v>
      </c>
      <c r="TOU711" s="10" t="s">
        <v>223</v>
      </c>
      <c r="TOV711" s="10" t="s">
        <v>223</v>
      </c>
      <c r="TOW711" s="10" t="s">
        <v>223</v>
      </c>
      <c r="TOX711" s="10" t="s">
        <v>223</v>
      </c>
      <c r="TOY711" s="10" t="s">
        <v>223</v>
      </c>
      <c r="TOZ711" s="10" t="s">
        <v>223</v>
      </c>
      <c r="TPA711" s="10" t="s">
        <v>223</v>
      </c>
      <c r="TPB711" s="10" t="s">
        <v>223</v>
      </c>
      <c r="TPC711" s="10" t="s">
        <v>223</v>
      </c>
      <c r="TPD711" s="10" t="s">
        <v>223</v>
      </c>
      <c r="TPE711" s="10" t="s">
        <v>223</v>
      </c>
      <c r="TPF711" s="10" t="s">
        <v>223</v>
      </c>
      <c r="TPG711" s="10" t="s">
        <v>223</v>
      </c>
      <c r="TPH711" s="10" t="s">
        <v>223</v>
      </c>
      <c r="TPI711" s="10" t="s">
        <v>223</v>
      </c>
      <c r="TPJ711" s="10" t="s">
        <v>223</v>
      </c>
      <c r="TPK711" s="10" t="s">
        <v>223</v>
      </c>
      <c r="TPL711" s="10" t="s">
        <v>223</v>
      </c>
      <c r="TPM711" s="10" t="s">
        <v>223</v>
      </c>
      <c r="TPN711" s="10" t="s">
        <v>223</v>
      </c>
      <c r="TPO711" s="10" t="s">
        <v>223</v>
      </c>
      <c r="TPP711" s="10" t="s">
        <v>223</v>
      </c>
      <c r="TPQ711" s="10" t="s">
        <v>223</v>
      </c>
      <c r="TPR711" s="10" t="s">
        <v>223</v>
      </c>
      <c r="TPS711" s="10" t="s">
        <v>223</v>
      </c>
      <c r="TPT711" s="10" t="s">
        <v>223</v>
      </c>
      <c r="TPU711" s="10" t="s">
        <v>223</v>
      </c>
      <c r="TPV711" s="10" t="s">
        <v>223</v>
      </c>
      <c r="TPW711" s="10" t="s">
        <v>223</v>
      </c>
      <c r="TPX711" s="10" t="s">
        <v>223</v>
      </c>
      <c r="TPY711" s="10" t="s">
        <v>223</v>
      </c>
      <c r="TPZ711" s="10" t="s">
        <v>223</v>
      </c>
      <c r="TQA711" s="10" t="s">
        <v>223</v>
      </c>
      <c r="TQB711" s="10" t="s">
        <v>223</v>
      </c>
      <c r="TQC711" s="10" t="s">
        <v>223</v>
      </c>
      <c r="TQD711" s="10" t="s">
        <v>223</v>
      </c>
      <c r="TQE711" s="10" t="s">
        <v>223</v>
      </c>
      <c r="TQF711" s="10" t="s">
        <v>223</v>
      </c>
      <c r="TQG711" s="10" t="s">
        <v>223</v>
      </c>
      <c r="TQH711" s="10" t="s">
        <v>223</v>
      </c>
      <c r="TQI711" s="10" t="s">
        <v>223</v>
      </c>
      <c r="TQJ711" s="10" t="s">
        <v>223</v>
      </c>
      <c r="TQK711" s="10" t="s">
        <v>223</v>
      </c>
      <c r="TQL711" s="10" t="s">
        <v>223</v>
      </c>
      <c r="TQM711" s="10" t="s">
        <v>223</v>
      </c>
      <c r="TQN711" s="10" t="s">
        <v>223</v>
      </c>
      <c r="TQO711" s="10" t="s">
        <v>223</v>
      </c>
      <c r="TQP711" s="10" t="s">
        <v>223</v>
      </c>
      <c r="TQQ711" s="10" t="s">
        <v>223</v>
      </c>
      <c r="TQR711" s="10" t="s">
        <v>223</v>
      </c>
      <c r="TQS711" s="10" t="s">
        <v>223</v>
      </c>
      <c r="TQT711" s="10" t="s">
        <v>223</v>
      </c>
      <c r="TQU711" s="10" t="s">
        <v>223</v>
      </c>
      <c r="TQV711" s="10" t="s">
        <v>223</v>
      </c>
      <c r="TQW711" s="10" t="s">
        <v>223</v>
      </c>
      <c r="TQX711" s="10" t="s">
        <v>223</v>
      </c>
      <c r="TQY711" s="10" t="s">
        <v>223</v>
      </c>
      <c r="TQZ711" s="10" t="s">
        <v>223</v>
      </c>
      <c r="TRA711" s="10" t="s">
        <v>223</v>
      </c>
      <c r="TRB711" s="10" t="s">
        <v>223</v>
      </c>
      <c r="TRC711" s="10" t="s">
        <v>223</v>
      </c>
      <c r="TRD711" s="10" t="s">
        <v>223</v>
      </c>
      <c r="TRE711" s="10" t="s">
        <v>223</v>
      </c>
      <c r="TRF711" s="10" t="s">
        <v>223</v>
      </c>
      <c r="TRG711" s="10" t="s">
        <v>223</v>
      </c>
      <c r="TRH711" s="10" t="s">
        <v>223</v>
      </c>
      <c r="TRI711" s="10" t="s">
        <v>223</v>
      </c>
      <c r="TRJ711" s="10" t="s">
        <v>223</v>
      </c>
      <c r="TRK711" s="10" t="s">
        <v>223</v>
      </c>
      <c r="TRL711" s="10" t="s">
        <v>223</v>
      </c>
      <c r="TRM711" s="10" t="s">
        <v>223</v>
      </c>
      <c r="TRN711" s="10" t="s">
        <v>223</v>
      </c>
      <c r="TRO711" s="10" t="s">
        <v>223</v>
      </c>
      <c r="TRP711" s="10" t="s">
        <v>223</v>
      </c>
      <c r="TRQ711" s="10" t="s">
        <v>223</v>
      </c>
      <c r="TRR711" s="10" t="s">
        <v>223</v>
      </c>
      <c r="TRS711" s="10" t="s">
        <v>223</v>
      </c>
      <c r="TRT711" s="10" t="s">
        <v>223</v>
      </c>
      <c r="TRU711" s="10" t="s">
        <v>223</v>
      </c>
      <c r="TRV711" s="10" t="s">
        <v>223</v>
      </c>
      <c r="TRW711" s="10" t="s">
        <v>223</v>
      </c>
      <c r="TRX711" s="10" t="s">
        <v>223</v>
      </c>
      <c r="TRY711" s="10" t="s">
        <v>223</v>
      </c>
      <c r="TRZ711" s="10" t="s">
        <v>223</v>
      </c>
      <c r="TSA711" s="10" t="s">
        <v>223</v>
      </c>
      <c r="TSB711" s="10" t="s">
        <v>223</v>
      </c>
      <c r="TSC711" s="10" t="s">
        <v>223</v>
      </c>
      <c r="TSD711" s="10" t="s">
        <v>223</v>
      </c>
      <c r="TSE711" s="10" t="s">
        <v>223</v>
      </c>
      <c r="TSF711" s="10" t="s">
        <v>223</v>
      </c>
      <c r="TSG711" s="10" t="s">
        <v>223</v>
      </c>
      <c r="TSH711" s="10" t="s">
        <v>223</v>
      </c>
      <c r="TSI711" s="10" t="s">
        <v>223</v>
      </c>
      <c r="TSJ711" s="10" t="s">
        <v>223</v>
      </c>
      <c r="TSK711" s="10" t="s">
        <v>223</v>
      </c>
      <c r="TSL711" s="10" t="s">
        <v>223</v>
      </c>
      <c r="TSM711" s="10" t="s">
        <v>223</v>
      </c>
      <c r="TSN711" s="10" t="s">
        <v>223</v>
      </c>
      <c r="TSO711" s="10" t="s">
        <v>223</v>
      </c>
      <c r="TSP711" s="10" t="s">
        <v>223</v>
      </c>
      <c r="TSQ711" s="10" t="s">
        <v>223</v>
      </c>
      <c r="TSR711" s="10" t="s">
        <v>223</v>
      </c>
      <c r="TSS711" s="10" t="s">
        <v>223</v>
      </c>
      <c r="TST711" s="10" t="s">
        <v>223</v>
      </c>
      <c r="TSU711" s="10" t="s">
        <v>223</v>
      </c>
      <c r="TSV711" s="10" t="s">
        <v>223</v>
      </c>
      <c r="TSW711" s="10" t="s">
        <v>223</v>
      </c>
      <c r="TSX711" s="10" t="s">
        <v>223</v>
      </c>
      <c r="TSY711" s="10" t="s">
        <v>223</v>
      </c>
      <c r="TSZ711" s="10" t="s">
        <v>223</v>
      </c>
      <c r="TTA711" s="10" t="s">
        <v>223</v>
      </c>
      <c r="TTB711" s="10" t="s">
        <v>223</v>
      </c>
      <c r="TTC711" s="10" t="s">
        <v>223</v>
      </c>
      <c r="TTD711" s="10" t="s">
        <v>223</v>
      </c>
      <c r="TTE711" s="10" t="s">
        <v>223</v>
      </c>
      <c r="TTF711" s="10" t="s">
        <v>223</v>
      </c>
      <c r="TTG711" s="10" t="s">
        <v>223</v>
      </c>
      <c r="TTH711" s="10" t="s">
        <v>223</v>
      </c>
      <c r="TTI711" s="10" t="s">
        <v>223</v>
      </c>
      <c r="TTJ711" s="10" t="s">
        <v>223</v>
      </c>
      <c r="TTK711" s="10" t="s">
        <v>223</v>
      </c>
      <c r="TTL711" s="10" t="s">
        <v>223</v>
      </c>
      <c r="TTM711" s="10" t="s">
        <v>223</v>
      </c>
      <c r="TTN711" s="10" t="s">
        <v>223</v>
      </c>
      <c r="TTO711" s="10" t="s">
        <v>223</v>
      </c>
      <c r="TTP711" s="10" t="s">
        <v>223</v>
      </c>
      <c r="TTQ711" s="10" t="s">
        <v>223</v>
      </c>
      <c r="TTR711" s="10" t="s">
        <v>223</v>
      </c>
      <c r="TTS711" s="10" t="s">
        <v>223</v>
      </c>
      <c r="TTT711" s="10" t="s">
        <v>223</v>
      </c>
      <c r="TTU711" s="10" t="s">
        <v>223</v>
      </c>
      <c r="TTV711" s="10" t="s">
        <v>223</v>
      </c>
      <c r="TTW711" s="10" t="s">
        <v>223</v>
      </c>
      <c r="TTX711" s="10" t="s">
        <v>223</v>
      </c>
      <c r="TTY711" s="10" t="s">
        <v>223</v>
      </c>
      <c r="TTZ711" s="10" t="s">
        <v>223</v>
      </c>
      <c r="TUA711" s="10" t="s">
        <v>223</v>
      </c>
      <c r="TUB711" s="10" t="s">
        <v>223</v>
      </c>
      <c r="TUC711" s="10" t="s">
        <v>223</v>
      </c>
      <c r="TUD711" s="10" t="s">
        <v>223</v>
      </c>
      <c r="TUE711" s="10" t="s">
        <v>223</v>
      </c>
      <c r="TUF711" s="10" t="s">
        <v>223</v>
      </c>
      <c r="TUG711" s="10" t="s">
        <v>223</v>
      </c>
      <c r="TUH711" s="10" t="s">
        <v>223</v>
      </c>
      <c r="TUI711" s="10" t="s">
        <v>223</v>
      </c>
      <c r="TUJ711" s="10" t="s">
        <v>223</v>
      </c>
      <c r="TUK711" s="10" t="s">
        <v>223</v>
      </c>
      <c r="TUL711" s="10" t="s">
        <v>223</v>
      </c>
      <c r="TUM711" s="10" t="s">
        <v>223</v>
      </c>
      <c r="TUN711" s="10" t="s">
        <v>223</v>
      </c>
      <c r="TUO711" s="10" t="s">
        <v>223</v>
      </c>
      <c r="TUP711" s="10" t="s">
        <v>223</v>
      </c>
      <c r="TUQ711" s="10" t="s">
        <v>223</v>
      </c>
      <c r="TUR711" s="10" t="s">
        <v>223</v>
      </c>
      <c r="TUS711" s="10" t="s">
        <v>223</v>
      </c>
      <c r="TUT711" s="10" t="s">
        <v>223</v>
      </c>
      <c r="TUU711" s="10" t="s">
        <v>223</v>
      </c>
      <c r="TUV711" s="10" t="s">
        <v>223</v>
      </c>
      <c r="TUW711" s="10" t="s">
        <v>223</v>
      </c>
      <c r="TUX711" s="10" t="s">
        <v>223</v>
      </c>
      <c r="TUY711" s="10" t="s">
        <v>223</v>
      </c>
      <c r="TUZ711" s="10" t="s">
        <v>223</v>
      </c>
      <c r="TVA711" s="10" t="s">
        <v>223</v>
      </c>
      <c r="TVB711" s="10" t="s">
        <v>223</v>
      </c>
      <c r="TVC711" s="10" t="s">
        <v>223</v>
      </c>
      <c r="TVD711" s="10" t="s">
        <v>223</v>
      </c>
      <c r="TVE711" s="10" t="s">
        <v>223</v>
      </c>
      <c r="TVF711" s="10" t="s">
        <v>223</v>
      </c>
      <c r="TVG711" s="10" t="s">
        <v>223</v>
      </c>
      <c r="TVH711" s="10" t="s">
        <v>223</v>
      </c>
      <c r="TVI711" s="10" t="s">
        <v>223</v>
      </c>
      <c r="TVJ711" s="10" t="s">
        <v>223</v>
      </c>
      <c r="TVK711" s="10" t="s">
        <v>223</v>
      </c>
      <c r="TVL711" s="10" t="s">
        <v>223</v>
      </c>
      <c r="TVM711" s="10" t="s">
        <v>223</v>
      </c>
      <c r="TVN711" s="10" t="s">
        <v>223</v>
      </c>
      <c r="TVO711" s="10" t="s">
        <v>223</v>
      </c>
      <c r="TVP711" s="10" t="s">
        <v>223</v>
      </c>
      <c r="TVQ711" s="10" t="s">
        <v>223</v>
      </c>
      <c r="TVR711" s="10" t="s">
        <v>223</v>
      </c>
      <c r="TVS711" s="10" t="s">
        <v>223</v>
      </c>
      <c r="TVT711" s="10" t="s">
        <v>223</v>
      </c>
      <c r="TVU711" s="10" t="s">
        <v>223</v>
      </c>
      <c r="TVV711" s="10" t="s">
        <v>223</v>
      </c>
      <c r="TVW711" s="10" t="s">
        <v>223</v>
      </c>
      <c r="TVX711" s="10" t="s">
        <v>223</v>
      </c>
      <c r="TVY711" s="10" t="s">
        <v>223</v>
      </c>
      <c r="TVZ711" s="10" t="s">
        <v>223</v>
      </c>
      <c r="TWA711" s="10" t="s">
        <v>223</v>
      </c>
      <c r="TWB711" s="10" t="s">
        <v>223</v>
      </c>
      <c r="TWC711" s="10" t="s">
        <v>223</v>
      </c>
      <c r="TWD711" s="10" t="s">
        <v>223</v>
      </c>
      <c r="TWE711" s="10" t="s">
        <v>223</v>
      </c>
      <c r="TWF711" s="10" t="s">
        <v>223</v>
      </c>
      <c r="TWG711" s="10" t="s">
        <v>223</v>
      </c>
      <c r="TWH711" s="10" t="s">
        <v>223</v>
      </c>
      <c r="TWI711" s="10" t="s">
        <v>223</v>
      </c>
      <c r="TWJ711" s="10" t="s">
        <v>223</v>
      </c>
      <c r="TWK711" s="10" t="s">
        <v>223</v>
      </c>
      <c r="TWL711" s="10" t="s">
        <v>223</v>
      </c>
      <c r="TWM711" s="10" t="s">
        <v>223</v>
      </c>
      <c r="TWN711" s="10" t="s">
        <v>223</v>
      </c>
      <c r="TWO711" s="10" t="s">
        <v>223</v>
      </c>
      <c r="TWP711" s="10" t="s">
        <v>223</v>
      </c>
      <c r="TWQ711" s="10" t="s">
        <v>223</v>
      </c>
      <c r="TWR711" s="10" t="s">
        <v>223</v>
      </c>
      <c r="TWS711" s="10" t="s">
        <v>223</v>
      </c>
      <c r="TWT711" s="10" t="s">
        <v>223</v>
      </c>
      <c r="TWU711" s="10" t="s">
        <v>223</v>
      </c>
      <c r="TWV711" s="10" t="s">
        <v>223</v>
      </c>
      <c r="TWW711" s="10" t="s">
        <v>223</v>
      </c>
      <c r="TWX711" s="10" t="s">
        <v>223</v>
      </c>
      <c r="TWY711" s="10" t="s">
        <v>223</v>
      </c>
      <c r="TWZ711" s="10" t="s">
        <v>223</v>
      </c>
      <c r="TXA711" s="10" t="s">
        <v>223</v>
      </c>
      <c r="TXB711" s="10" t="s">
        <v>223</v>
      </c>
      <c r="TXC711" s="10" t="s">
        <v>223</v>
      </c>
      <c r="TXD711" s="10" t="s">
        <v>223</v>
      </c>
      <c r="TXE711" s="10" t="s">
        <v>223</v>
      </c>
      <c r="TXF711" s="10" t="s">
        <v>223</v>
      </c>
      <c r="TXG711" s="10" t="s">
        <v>223</v>
      </c>
      <c r="TXH711" s="10" t="s">
        <v>223</v>
      </c>
      <c r="TXI711" s="10" t="s">
        <v>223</v>
      </c>
      <c r="TXJ711" s="10" t="s">
        <v>223</v>
      </c>
      <c r="TXK711" s="10" t="s">
        <v>223</v>
      </c>
      <c r="TXL711" s="10" t="s">
        <v>223</v>
      </c>
      <c r="TXM711" s="10" t="s">
        <v>223</v>
      </c>
      <c r="TXN711" s="10" t="s">
        <v>223</v>
      </c>
      <c r="TXO711" s="10" t="s">
        <v>223</v>
      </c>
      <c r="TXP711" s="10" t="s">
        <v>223</v>
      </c>
      <c r="TXQ711" s="10" t="s">
        <v>223</v>
      </c>
      <c r="TXR711" s="10" t="s">
        <v>223</v>
      </c>
      <c r="TXS711" s="10" t="s">
        <v>223</v>
      </c>
      <c r="TXT711" s="10" t="s">
        <v>223</v>
      </c>
      <c r="TXU711" s="10" t="s">
        <v>223</v>
      </c>
      <c r="TXV711" s="10" t="s">
        <v>223</v>
      </c>
      <c r="TXW711" s="10" t="s">
        <v>223</v>
      </c>
      <c r="TXX711" s="10" t="s">
        <v>223</v>
      </c>
      <c r="TXY711" s="10" t="s">
        <v>223</v>
      </c>
      <c r="TXZ711" s="10" t="s">
        <v>223</v>
      </c>
      <c r="TYA711" s="10" t="s">
        <v>223</v>
      </c>
      <c r="TYB711" s="10" t="s">
        <v>223</v>
      </c>
      <c r="TYC711" s="10" t="s">
        <v>223</v>
      </c>
      <c r="TYD711" s="10" t="s">
        <v>223</v>
      </c>
      <c r="TYE711" s="10" t="s">
        <v>223</v>
      </c>
      <c r="TYF711" s="10" t="s">
        <v>223</v>
      </c>
      <c r="TYG711" s="10" t="s">
        <v>223</v>
      </c>
      <c r="TYH711" s="10" t="s">
        <v>223</v>
      </c>
      <c r="TYI711" s="10" t="s">
        <v>223</v>
      </c>
      <c r="TYJ711" s="10" t="s">
        <v>223</v>
      </c>
      <c r="TYK711" s="10" t="s">
        <v>223</v>
      </c>
      <c r="TYL711" s="10" t="s">
        <v>223</v>
      </c>
      <c r="TYM711" s="10" t="s">
        <v>223</v>
      </c>
      <c r="TYN711" s="10" t="s">
        <v>223</v>
      </c>
      <c r="TYO711" s="10" t="s">
        <v>223</v>
      </c>
      <c r="TYP711" s="10" t="s">
        <v>223</v>
      </c>
      <c r="TYQ711" s="10" t="s">
        <v>223</v>
      </c>
      <c r="TYR711" s="10" t="s">
        <v>223</v>
      </c>
      <c r="TYS711" s="10" t="s">
        <v>223</v>
      </c>
      <c r="TYT711" s="10" t="s">
        <v>223</v>
      </c>
      <c r="TYU711" s="10" t="s">
        <v>223</v>
      </c>
      <c r="TYV711" s="10" t="s">
        <v>223</v>
      </c>
      <c r="TYW711" s="10" t="s">
        <v>223</v>
      </c>
      <c r="TYX711" s="10" t="s">
        <v>223</v>
      </c>
      <c r="TYY711" s="10" t="s">
        <v>223</v>
      </c>
      <c r="TYZ711" s="10" t="s">
        <v>223</v>
      </c>
      <c r="TZA711" s="10" t="s">
        <v>223</v>
      </c>
      <c r="TZB711" s="10" t="s">
        <v>223</v>
      </c>
      <c r="TZC711" s="10" t="s">
        <v>223</v>
      </c>
      <c r="TZD711" s="10" t="s">
        <v>223</v>
      </c>
      <c r="TZE711" s="10" t="s">
        <v>223</v>
      </c>
      <c r="TZF711" s="10" t="s">
        <v>223</v>
      </c>
      <c r="TZG711" s="10" t="s">
        <v>223</v>
      </c>
      <c r="TZH711" s="10" t="s">
        <v>223</v>
      </c>
      <c r="TZI711" s="10" t="s">
        <v>223</v>
      </c>
      <c r="TZJ711" s="10" t="s">
        <v>223</v>
      </c>
      <c r="TZK711" s="10" t="s">
        <v>223</v>
      </c>
      <c r="TZL711" s="10" t="s">
        <v>223</v>
      </c>
      <c r="TZM711" s="10" t="s">
        <v>223</v>
      </c>
      <c r="TZN711" s="10" t="s">
        <v>223</v>
      </c>
      <c r="TZO711" s="10" t="s">
        <v>223</v>
      </c>
      <c r="TZP711" s="10" t="s">
        <v>223</v>
      </c>
      <c r="TZQ711" s="10" t="s">
        <v>223</v>
      </c>
      <c r="TZR711" s="10" t="s">
        <v>223</v>
      </c>
      <c r="TZS711" s="10" t="s">
        <v>223</v>
      </c>
      <c r="TZT711" s="10" t="s">
        <v>223</v>
      </c>
      <c r="TZU711" s="10" t="s">
        <v>223</v>
      </c>
      <c r="TZV711" s="10" t="s">
        <v>223</v>
      </c>
      <c r="TZW711" s="10" t="s">
        <v>223</v>
      </c>
      <c r="TZX711" s="10" t="s">
        <v>223</v>
      </c>
      <c r="TZY711" s="10" t="s">
        <v>223</v>
      </c>
      <c r="TZZ711" s="10" t="s">
        <v>223</v>
      </c>
      <c r="UAA711" s="10" t="s">
        <v>223</v>
      </c>
      <c r="UAB711" s="10" t="s">
        <v>223</v>
      </c>
      <c r="UAC711" s="10" t="s">
        <v>223</v>
      </c>
      <c r="UAD711" s="10" t="s">
        <v>223</v>
      </c>
      <c r="UAE711" s="10" t="s">
        <v>223</v>
      </c>
      <c r="UAF711" s="10" t="s">
        <v>223</v>
      </c>
      <c r="UAG711" s="10" t="s">
        <v>223</v>
      </c>
      <c r="UAH711" s="10" t="s">
        <v>223</v>
      </c>
      <c r="UAI711" s="10" t="s">
        <v>223</v>
      </c>
      <c r="UAJ711" s="10" t="s">
        <v>223</v>
      </c>
      <c r="UAK711" s="10" t="s">
        <v>223</v>
      </c>
      <c r="UAL711" s="10" t="s">
        <v>223</v>
      </c>
      <c r="UAM711" s="10" t="s">
        <v>223</v>
      </c>
      <c r="UAN711" s="10" t="s">
        <v>223</v>
      </c>
      <c r="UAO711" s="10" t="s">
        <v>223</v>
      </c>
      <c r="UAP711" s="10" t="s">
        <v>223</v>
      </c>
      <c r="UAQ711" s="10" t="s">
        <v>223</v>
      </c>
      <c r="UAR711" s="10" t="s">
        <v>223</v>
      </c>
      <c r="UAS711" s="10" t="s">
        <v>223</v>
      </c>
      <c r="UAT711" s="10" t="s">
        <v>223</v>
      </c>
      <c r="UAU711" s="10" t="s">
        <v>223</v>
      </c>
      <c r="UAV711" s="10" t="s">
        <v>223</v>
      </c>
      <c r="UAW711" s="10" t="s">
        <v>223</v>
      </c>
      <c r="UAX711" s="10" t="s">
        <v>223</v>
      </c>
      <c r="UAY711" s="10" t="s">
        <v>223</v>
      </c>
      <c r="UAZ711" s="10" t="s">
        <v>223</v>
      </c>
      <c r="UBA711" s="10" t="s">
        <v>223</v>
      </c>
      <c r="UBB711" s="10" t="s">
        <v>223</v>
      </c>
      <c r="UBC711" s="10" t="s">
        <v>223</v>
      </c>
      <c r="UBD711" s="10" t="s">
        <v>223</v>
      </c>
      <c r="UBE711" s="10" t="s">
        <v>223</v>
      </c>
      <c r="UBF711" s="10" t="s">
        <v>223</v>
      </c>
      <c r="UBG711" s="10" t="s">
        <v>223</v>
      </c>
      <c r="UBH711" s="10" t="s">
        <v>223</v>
      </c>
      <c r="UBI711" s="10" t="s">
        <v>223</v>
      </c>
      <c r="UBJ711" s="10" t="s">
        <v>223</v>
      </c>
      <c r="UBK711" s="10" t="s">
        <v>223</v>
      </c>
      <c r="UBL711" s="10" t="s">
        <v>223</v>
      </c>
      <c r="UBM711" s="10" t="s">
        <v>223</v>
      </c>
      <c r="UBN711" s="10" t="s">
        <v>223</v>
      </c>
      <c r="UBO711" s="10" t="s">
        <v>223</v>
      </c>
      <c r="UBP711" s="10" t="s">
        <v>223</v>
      </c>
      <c r="UBQ711" s="10" t="s">
        <v>223</v>
      </c>
      <c r="UBR711" s="10" t="s">
        <v>223</v>
      </c>
      <c r="UBS711" s="10" t="s">
        <v>223</v>
      </c>
      <c r="UBT711" s="10" t="s">
        <v>223</v>
      </c>
      <c r="UBU711" s="10" t="s">
        <v>223</v>
      </c>
      <c r="UBV711" s="10" t="s">
        <v>223</v>
      </c>
      <c r="UBW711" s="10" t="s">
        <v>223</v>
      </c>
      <c r="UBX711" s="10" t="s">
        <v>223</v>
      </c>
      <c r="UBY711" s="10" t="s">
        <v>223</v>
      </c>
      <c r="UBZ711" s="10" t="s">
        <v>223</v>
      </c>
      <c r="UCA711" s="10" t="s">
        <v>223</v>
      </c>
      <c r="UCB711" s="10" t="s">
        <v>223</v>
      </c>
      <c r="UCC711" s="10" t="s">
        <v>223</v>
      </c>
      <c r="UCD711" s="10" t="s">
        <v>223</v>
      </c>
      <c r="UCE711" s="10" t="s">
        <v>223</v>
      </c>
      <c r="UCF711" s="10" t="s">
        <v>223</v>
      </c>
      <c r="UCG711" s="10" t="s">
        <v>223</v>
      </c>
      <c r="UCH711" s="10" t="s">
        <v>223</v>
      </c>
      <c r="UCI711" s="10" t="s">
        <v>223</v>
      </c>
      <c r="UCJ711" s="10" t="s">
        <v>223</v>
      </c>
      <c r="UCK711" s="10" t="s">
        <v>223</v>
      </c>
      <c r="UCL711" s="10" t="s">
        <v>223</v>
      </c>
      <c r="UCM711" s="10" t="s">
        <v>223</v>
      </c>
      <c r="UCN711" s="10" t="s">
        <v>223</v>
      </c>
      <c r="UCO711" s="10" t="s">
        <v>223</v>
      </c>
      <c r="UCP711" s="10" t="s">
        <v>223</v>
      </c>
      <c r="UCQ711" s="10" t="s">
        <v>223</v>
      </c>
      <c r="UCR711" s="10" t="s">
        <v>223</v>
      </c>
      <c r="UCS711" s="10" t="s">
        <v>223</v>
      </c>
      <c r="UCT711" s="10" t="s">
        <v>223</v>
      </c>
      <c r="UCU711" s="10" t="s">
        <v>223</v>
      </c>
      <c r="UCV711" s="10" t="s">
        <v>223</v>
      </c>
      <c r="UCW711" s="10" t="s">
        <v>223</v>
      </c>
      <c r="UCX711" s="10" t="s">
        <v>223</v>
      </c>
      <c r="UCY711" s="10" t="s">
        <v>223</v>
      </c>
      <c r="UCZ711" s="10" t="s">
        <v>223</v>
      </c>
      <c r="UDA711" s="10" t="s">
        <v>223</v>
      </c>
      <c r="UDB711" s="10" t="s">
        <v>223</v>
      </c>
      <c r="UDC711" s="10" t="s">
        <v>223</v>
      </c>
      <c r="UDD711" s="10" t="s">
        <v>223</v>
      </c>
      <c r="UDE711" s="10" t="s">
        <v>223</v>
      </c>
      <c r="UDF711" s="10" t="s">
        <v>223</v>
      </c>
      <c r="UDG711" s="10" t="s">
        <v>223</v>
      </c>
      <c r="UDH711" s="10" t="s">
        <v>223</v>
      </c>
      <c r="UDI711" s="10" t="s">
        <v>223</v>
      </c>
      <c r="UDJ711" s="10" t="s">
        <v>223</v>
      </c>
      <c r="UDK711" s="10" t="s">
        <v>223</v>
      </c>
      <c r="UDL711" s="10" t="s">
        <v>223</v>
      </c>
      <c r="UDM711" s="10" t="s">
        <v>223</v>
      </c>
      <c r="UDN711" s="10" t="s">
        <v>223</v>
      </c>
      <c r="UDO711" s="10" t="s">
        <v>223</v>
      </c>
      <c r="UDP711" s="10" t="s">
        <v>223</v>
      </c>
      <c r="UDQ711" s="10" t="s">
        <v>223</v>
      </c>
      <c r="UDR711" s="10" t="s">
        <v>223</v>
      </c>
      <c r="UDS711" s="10" t="s">
        <v>223</v>
      </c>
      <c r="UDT711" s="10" t="s">
        <v>223</v>
      </c>
      <c r="UDU711" s="10" t="s">
        <v>223</v>
      </c>
      <c r="UDV711" s="10" t="s">
        <v>223</v>
      </c>
      <c r="UDW711" s="10" t="s">
        <v>223</v>
      </c>
      <c r="UDX711" s="10" t="s">
        <v>223</v>
      </c>
      <c r="UDY711" s="10" t="s">
        <v>223</v>
      </c>
      <c r="UDZ711" s="10" t="s">
        <v>223</v>
      </c>
      <c r="UEA711" s="10" t="s">
        <v>223</v>
      </c>
      <c r="UEB711" s="10" t="s">
        <v>223</v>
      </c>
      <c r="UEC711" s="10" t="s">
        <v>223</v>
      </c>
      <c r="UED711" s="10" t="s">
        <v>223</v>
      </c>
      <c r="UEE711" s="10" t="s">
        <v>223</v>
      </c>
      <c r="UEF711" s="10" t="s">
        <v>223</v>
      </c>
      <c r="UEG711" s="10" t="s">
        <v>223</v>
      </c>
      <c r="UEH711" s="10" t="s">
        <v>223</v>
      </c>
      <c r="UEI711" s="10" t="s">
        <v>223</v>
      </c>
      <c r="UEJ711" s="10" t="s">
        <v>223</v>
      </c>
      <c r="UEK711" s="10" t="s">
        <v>223</v>
      </c>
      <c r="UEL711" s="10" t="s">
        <v>223</v>
      </c>
      <c r="UEM711" s="10" t="s">
        <v>223</v>
      </c>
      <c r="UEN711" s="10" t="s">
        <v>223</v>
      </c>
      <c r="UEO711" s="10" t="s">
        <v>223</v>
      </c>
      <c r="UEP711" s="10" t="s">
        <v>223</v>
      </c>
      <c r="UEQ711" s="10" t="s">
        <v>223</v>
      </c>
      <c r="UER711" s="10" t="s">
        <v>223</v>
      </c>
      <c r="UES711" s="10" t="s">
        <v>223</v>
      </c>
      <c r="UET711" s="10" t="s">
        <v>223</v>
      </c>
      <c r="UEU711" s="10" t="s">
        <v>223</v>
      </c>
      <c r="UEV711" s="10" t="s">
        <v>223</v>
      </c>
      <c r="UEW711" s="10" t="s">
        <v>223</v>
      </c>
      <c r="UEX711" s="10" t="s">
        <v>223</v>
      </c>
      <c r="UEY711" s="10" t="s">
        <v>223</v>
      </c>
      <c r="UEZ711" s="10" t="s">
        <v>223</v>
      </c>
      <c r="UFA711" s="10" t="s">
        <v>223</v>
      </c>
      <c r="UFB711" s="10" t="s">
        <v>223</v>
      </c>
      <c r="UFC711" s="10" t="s">
        <v>223</v>
      </c>
      <c r="UFD711" s="10" t="s">
        <v>223</v>
      </c>
      <c r="UFE711" s="10" t="s">
        <v>223</v>
      </c>
      <c r="UFF711" s="10" t="s">
        <v>223</v>
      </c>
      <c r="UFG711" s="10" t="s">
        <v>223</v>
      </c>
      <c r="UFH711" s="10" t="s">
        <v>223</v>
      </c>
      <c r="UFI711" s="10" t="s">
        <v>223</v>
      </c>
      <c r="UFJ711" s="10" t="s">
        <v>223</v>
      </c>
      <c r="UFK711" s="10" t="s">
        <v>223</v>
      </c>
      <c r="UFL711" s="10" t="s">
        <v>223</v>
      </c>
      <c r="UFM711" s="10" t="s">
        <v>223</v>
      </c>
      <c r="UFN711" s="10" t="s">
        <v>223</v>
      </c>
      <c r="UFO711" s="10" t="s">
        <v>223</v>
      </c>
      <c r="UFP711" s="10" t="s">
        <v>223</v>
      </c>
      <c r="UFQ711" s="10" t="s">
        <v>223</v>
      </c>
      <c r="UFR711" s="10" t="s">
        <v>223</v>
      </c>
      <c r="UFS711" s="10" t="s">
        <v>223</v>
      </c>
      <c r="UFT711" s="10" t="s">
        <v>223</v>
      </c>
      <c r="UFU711" s="10" t="s">
        <v>223</v>
      </c>
      <c r="UFV711" s="10" t="s">
        <v>223</v>
      </c>
      <c r="UFW711" s="10" t="s">
        <v>223</v>
      </c>
      <c r="UFX711" s="10" t="s">
        <v>223</v>
      </c>
      <c r="UFY711" s="10" t="s">
        <v>223</v>
      </c>
      <c r="UFZ711" s="10" t="s">
        <v>223</v>
      </c>
      <c r="UGA711" s="10" t="s">
        <v>223</v>
      </c>
      <c r="UGB711" s="10" t="s">
        <v>223</v>
      </c>
      <c r="UGC711" s="10" t="s">
        <v>223</v>
      </c>
      <c r="UGD711" s="10" t="s">
        <v>223</v>
      </c>
      <c r="UGE711" s="10" t="s">
        <v>223</v>
      </c>
      <c r="UGF711" s="10" t="s">
        <v>223</v>
      </c>
      <c r="UGG711" s="10" t="s">
        <v>223</v>
      </c>
      <c r="UGH711" s="10" t="s">
        <v>223</v>
      </c>
      <c r="UGI711" s="10" t="s">
        <v>223</v>
      </c>
      <c r="UGJ711" s="10" t="s">
        <v>223</v>
      </c>
      <c r="UGK711" s="10" t="s">
        <v>223</v>
      </c>
      <c r="UGL711" s="10" t="s">
        <v>223</v>
      </c>
      <c r="UGM711" s="10" t="s">
        <v>223</v>
      </c>
      <c r="UGN711" s="10" t="s">
        <v>223</v>
      </c>
      <c r="UGO711" s="10" t="s">
        <v>223</v>
      </c>
      <c r="UGP711" s="10" t="s">
        <v>223</v>
      </c>
      <c r="UGQ711" s="10" t="s">
        <v>223</v>
      </c>
      <c r="UGR711" s="10" t="s">
        <v>223</v>
      </c>
      <c r="UGS711" s="10" t="s">
        <v>223</v>
      </c>
      <c r="UGT711" s="10" t="s">
        <v>223</v>
      </c>
      <c r="UGU711" s="10" t="s">
        <v>223</v>
      </c>
      <c r="UGV711" s="10" t="s">
        <v>223</v>
      </c>
      <c r="UGW711" s="10" t="s">
        <v>223</v>
      </c>
      <c r="UGX711" s="10" t="s">
        <v>223</v>
      </c>
      <c r="UGY711" s="10" t="s">
        <v>223</v>
      </c>
      <c r="UGZ711" s="10" t="s">
        <v>223</v>
      </c>
      <c r="UHA711" s="10" t="s">
        <v>223</v>
      </c>
      <c r="UHB711" s="10" t="s">
        <v>223</v>
      </c>
      <c r="UHC711" s="10" t="s">
        <v>223</v>
      </c>
      <c r="UHD711" s="10" t="s">
        <v>223</v>
      </c>
      <c r="UHE711" s="10" t="s">
        <v>223</v>
      </c>
      <c r="UHF711" s="10" t="s">
        <v>223</v>
      </c>
      <c r="UHG711" s="10" t="s">
        <v>223</v>
      </c>
      <c r="UHH711" s="10" t="s">
        <v>223</v>
      </c>
      <c r="UHI711" s="10" t="s">
        <v>223</v>
      </c>
      <c r="UHJ711" s="10" t="s">
        <v>223</v>
      </c>
      <c r="UHK711" s="10" t="s">
        <v>223</v>
      </c>
      <c r="UHL711" s="10" t="s">
        <v>223</v>
      </c>
      <c r="UHM711" s="10" t="s">
        <v>223</v>
      </c>
      <c r="UHN711" s="10" t="s">
        <v>223</v>
      </c>
      <c r="UHO711" s="10" t="s">
        <v>223</v>
      </c>
      <c r="UHP711" s="10" t="s">
        <v>223</v>
      </c>
      <c r="UHQ711" s="10" t="s">
        <v>223</v>
      </c>
      <c r="UHR711" s="10" t="s">
        <v>223</v>
      </c>
      <c r="UHS711" s="10" t="s">
        <v>223</v>
      </c>
      <c r="UHT711" s="10" t="s">
        <v>223</v>
      </c>
      <c r="UHU711" s="10" t="s">
        <v>223</v>
      </c>
      <c r="UHV711" s="10" t="s">
        <v>223</v>
      </c>
      <c r="UHW711" s="10" t="s">
        <v>223</v>
      </c>
      <c r="UHX711" s="10" t="s">
        <v>223</v>
      </c>
      <c r="UHY711" s="10" t="s">
        <v>223</v>
      </c>
      <c r="UHZ711" s="10" t="s">
        <v>223</v>
      </c>
      <c r="UIA711" s="10" t="s">
        <v>223</v>
      </c>
      <c r="UIB711" s="10" t="s">
        <v>223</v>
      </c>
      <c r="UIC711" s="10" t="s">
        <v>223</v>
      </c>
      <c r="UID711" s="10" t="s">
        <v>223</v>
      </c>
      <c r="UIE711" s="10" t="s">
        <v>223</v>
      </c>
      <c r="UIF711" s="10" t="s">
        <v>223</v>
      </c>
      <c r="UIG711" s="10" t="s">
        <v>223</v>
      </c>
      <c r="UIH711" s="10" t="s">
        <v>223</v>
      </c>
      <c r="UII711" s="10" t="s">
        <v>223</v>
      </c>
      <c r="UIJ711" s="10" t="s">
        <v>223</v>
      </c>
      <c r="UIK711" s="10" t="s">
        <v>223</v>
      </c>
      <c r="UIL711" s="10" t="s">
        <v>223</v>
      </c>
      <c r="UIM711" s="10" t="s">
        <v>223</v>
      </c>
      <c r="UIN711" s="10" t="s">
        <v>223</v>
      </c>
      <c r="UIO711" s="10" t="s">
        <v>223</v>
      </c>
      <c r="UIP711" s="10" t="s">
        <v>223</v>
      </c>
      <c r="UIQ711" s="10" t="s">
        <v>223</v>
      </c>
      <c r="UIR711" s="10" t="s">
        <v>223</v>
      </c>
      <c r="UIS711" s="10" t="s">
        <v>223</v>
      </c>
      <c r="UIT711" s="10" t="s">
        <v>223</v>
      </c>
      <c r="UIU711" s="10" t="s">
        <v>223</v>
      </c>
      <c r="UIV711" s="10" t="s">
        <v>223</v>
      </c>
      <c r="UIW711" s="10" t="s">
        <v>223</v>
      </c>
      <c r="UIX711" s="10" t="s">
        <v>223</v>
      </c>
      <c r="UIY711" s="10" t="s">
        <v>223</v>
      </c>
      <c r="UIZ711" s="10" t="s">
        <v>223</v>
      </c>
      <c r="UJA711" s="10" t="s">
        <v>223</v>
      </c>
      <c r="UJB711" s="10" t="s">
        <v>223</v>
      </c>
      <c r="UJC711" s="10" t="s">
        <v>223</v>
      </c>
      <c r="UJD711" s="10" t="s">
        <v>223</v>
      </c>
      <c r="UJE711" s="10" t="s">
        <v>223</v>
      </c>
      <c r="UJF711" s="10" t="s">
        <v>223</v>
      </c>
      <c r="UJG711" s="10" t="s">
        <v>223</v>
      </c>
      <c r="UJH711" s="10" t="s">
        <v>223</v>
      </c>
      <c r="UJI711" s="10" t="s">
        <v>223</v>
      </c>
      <c r="UJJ711" s="10" t="s">
        <v>223</v>
      </c>
      <c r="UJK711" s="10" t="s">
        <v>223</v>
      </c>
      <c r="UJL711" s="10" t="s">
        <v>223</v>
      </c>
      <c r="UJM711" s="10" t="s">
        <v>223</v>
      </c>
      <c r="UJN711" s="10" t="s">
        <v>223</v>
      </c>
      <c r="UJO711" s="10" t="s">
        <v>223</v>
      </c>
      <c r="UJP711" s="10" t="s">
        <v>223</v>
      </c>
      <c r="UJQ711" s="10" t="s">
        <v>223</v>
      </c>
      <c r="UJR711" s="10" t="s">
        <v>223</v>
      </c>
      <c r="UJS711" s="10" t="s">
        <v>223</v>
      </c>
      <c r="UJT711" s="10" t="s">
        <v>223</v>
      </c>
      <c r="UJU711" s="10" t="s">
        <v>223</v>
      </c>
      <c r="UJV711" s="10" t="s">
        <v>223</v>
      </c>
      <c r="UJW711" s="10" t="s">
        <v>223</v>
      </c>
      <c r="UJX711" s="10" t="s">
        <v>223</v>
      </c>
      <c r="UJY711" s="10" t="s">
        <v>223</v>
      </c>
      <c r="UJZ711" s="10" t="s">
        <v>223</v>
      </c>
      <c r="UKA711" s="10" t="s">
        <v>223</v>
      </c>
      <c r="UKB711" s="10" t="s">
        <v>223</v>
      </c>
      <c r="UKC711" s="10" t="s">
        <v>223</v>
      </c>
      <c r="UKD711" s="10" t="s">
        <v>223</v>
      </c>
      <c r="UKE711" s="10" t="s">
        <v>223</v>
      </c>
      <c r="UKF711" s="10" t="s">
        <v>223</v>
      </c>
      <c r="UKG711" s="10" t="s">
        <v>223</v>
      </c>
      <c r="UKH711" s="10" t="s">
        <v>223</v>
      </c>
      <c r="UKI711" s="10" t="s">
        <v>223</v>
      </c>
      <c r="UKJ711" s="10" t="s">
        <v>223</v>
      </c>
      <c r="UKK711" s="10" t="s">
        <v>223</v>
      </c>
      <c r="UKL711" s="10" t="s">
        <v>223</v>
      </c>
      <c r="UKM711" s="10" t="s">
        <v>223</v>
      </c>
      <c r="UKN711" s="10" t="s">
        <v>223</v>
      </c>
      <c r="UKO711" s="10" t="s">
        <v>223</v>
      </c>
      <c r="UKP711" s="10" t="s">
        <v>223</v>
      </c>
      <c r="UKQ711" s="10" t="s">
        <v>223</v>
      </c>
      <c r="UKR711" s="10" t="s">
        <v>223</v>
      </c>
      <c r="UKS711" s="10" t="s">
        <v>223</v>
      </c>
      <c r="UKT711" s="10" t="s">
        <v>223</v>
      </c>
      <c r="UKU711" s="10" t="s">
        <v>223</v>
      </c>
      <c r="UKV711" s="10" t="s">
        <v>223</v>
      </c>
      <c r="UKW711" s="10" t="s">
        <v>223</v>
      </c>
      <c r="UKX711" s="10" t="s">
        <v>223</v>
      </c>
      <c r="UKY711" s="10" t="s">
        <v>223</v>
      </c>
      <c r="UKZ711" s="10" t="s">
        <v>223</v>
      </c>
      <c r="ULA711" s="10" t="s">
        <v>223</v>
      </c>
      <c r="ULB711" s="10" t="s">
        <v>223</v>
      </c>
      <c r="ULC711" s="10" t="s">
        <v>223</v>
      </c>
      <c r="ULD711" s="10" t="s">
        <v>223</v>
      </c>
      <c r="ULE711" s="10" t="s">
        <v>223</v>
      </c>
      <c r="ULF711" s="10" t="s">
        <v>223</v>
      </c>
      <c r="ULG711" s="10" t="s">
        <v>223</v>
      </c>
      <c r="ULH711" s="10" t="s">
        <v>223</v>
      </c>
      <c r="ULI711" s="10" t="s">
        <v>223</v>
      </c>
      <c r="ULJ711" s="10" t="s">
        <v>223</v>
      </c>
      <c r="ULK711" s="10" t="s">
        <v>223</v>
      </c>
      <c r="ULL711" s="10" t="s">
        <v>223</v>
      </c>
      <c r="ULM711" s="10" t="s">
        <v>223</v>
      </c>
      <c r="ULN711" s="10" t="s">
        <v>223</v>
      </c>
      <c r="ULO711" s="10" t="s">
        <v>223</v>
      </c>
      <c r="ULP711" s="10" t="s">
        <v>223</v>
      </c>
      <c r="ULQ711" s="10" t="s">
        <v>223</v>
      </c>
      <c r="ULR711" s="10" t="s">
        <v>223</v>
      </c>
      <c r="ULS711" s="10" t="s">
        <v>223</v>
      </c>
      <c r="ULT711" s="10" t="s">
        <v>223</v>
      </c>
      <c r="ULU711" s="10" t="s">
        <v>223</v>
      </c>
      <c r="ULV711" s="10" t="s">
        <v>223</v>
      </c>
      <c r="ULW711" s="10" t="s">
        <v>223</v>
      </c>
      <c r="ULX711" s="10" t="s">
        <v>223</v>
      </c>
      <c r="ULY711" s="10" t="s">
        <v>223</v>
      </c>
      <c r="ULZ711" s="10" t="s">
        <v>223</v>
      </c>
      <c r="UMA711" s="10" t="s">
        <v>223</v>
      </c>
      <c r="UMB711" s="10" t="s">
        <v>223</v>
      </c>
      <c r="UMC711" s="10" t="s">
        <v>223</v>
      </c>
      <c r="UMD711" s="10" t="s">
        <v>223</v>
      </c>
      <c r="UME711" s="10" t="s">
        <v>223</v>
      </c>
      <c r="UMF711" s="10" t="s">
        <v>223</v>
      </c>
      <c r="UMG711" s="10" t="s">
        <v>223</v>
      </c>
      <c r="UMH711" s="10" t="s">
        <v>223</v>
      </c>
      <c r="UMI711" s="10" t="s">
        <v>223</v>
      </c>
      <c r="UMJ711" s="10" t="s">
        <v>223</v>
      </c>
      <c r="UMK711" s="10" t="s">
        <v>223</v>
      </c>
      <c r="UML711" s="10" t="s">
        <v>223</v>
      </c>
      <c r="UMM711" s="10" t="s">
        <v>223</v>
      </c>
      <c r="UMN711" s="10" t="s">
        <v>223</v>
      </c>
      <c r="UMO711" s="10" t="s">
        <v>223</v>
      </c>
      <c r="UMP711" s="10" t="s">
        <v>223</v>
      </c>
      <c r="UMQ711" s="10" t="s">
        <v>223</v>
      </c>
      <c r="UMR711" s="10" t="s">
        <v>223</v>
      </c>
      <c r="UMS711" s="10" t="s">
        <v>223</v>
      </c>
      <c r="UMT711" s="10" t="s">
        <v>223</v>
      </c>
      <c r="UMU711" s="10" t="s">
        <v>223</v>
      </c>
      <c r="UMV711" s="10" t="s">
        <v>223</v>
      </c>
      <c r="UMW711" s="10" t="s">
        <v>223</v>
      </c>
      <c r="UMX711" s="10" t="s">
        <v>223</v>
      </c>
      <c r="UMY711" s="10" t="s">
        <v>223</v>
      </c>
      <c r="UMZ711" s="10" t="s">
        <v>223</v>
      </c>
      <c r="UNA711" s="10" t="s">
        <v>223</v>
      </c>
      <c r="UNB711" s="10" t="s">
        <v>223</v>
      </c>
      <c r="UNC711" s="10" t="s">
        <v>223</v>
      </c>
      <c r="UND711" s="10" t="s">
        <v>223</v>
      </c>
      <c r="UNE711" s="10" t="s">
        <v>223</v>
      </c>
      <c r="UNF711" s="10" t="s">
        <v>223</v>
      </c>
      <c r="UNG711" s="10" t="s">
        <v>223</v>
      </c>
      <c r="UNH711" s="10" t="s">
        <v>223</v>
      </c>
      <c r="UNI711" s="10" t="s">
        <v>223</v>
      </c>
      <c r="UNJ711" s="10" t="s">
        <v>223</v>
      </c>
      <c r="UNK711" s="10" t="s">
        <v>223</v>
      </c>
      <c r="UNL711" s="10" t="s">
        <v>223</v>
      </c>
      <c r="UNM711" s="10" t="s">
        <v>223</v>
      </c>
      <c r="UNN711" s="10" t="s">
        <v>223</v>
      </c>
      <c r="UNO711" s="10" t="s">
        <v>223</v>
      </c>
      <c r="UNP711" s="10" t="s">
        <v>223</v>
      </c>
      <c r="UNQ711" s="10" t="s">
        <v>223</v>
      </c>
      <c r="UNR711" s="10" t="s">
        <v>223</v>
      </c>
      <c r="UNS711" s="10" t="s">
        <v>223</v>
      </c>
      <c r="UNT711" s="10" t="s">
        <v>223</v>
      </c>
      <c r="UNU711" s="10" t="s">
        <v>223</v>
      </c>
      <c r="UNV711" s="10" t="s">
        <v>223</v>
      </c>
      <c r="UNW711" s="10" t="s">
        <v>223</v>
      </c>
      <c r="UNX711" s="10" t="s">
        <v>223</v>
      </c>
      <c r="UNY711" s="10" t="s">
        <v>223</v>
      </c>
      <c r="UNZ711" s="10" t="s">
        <v>223</v>
      </c>
      <c r="UOA711" s="10" t="s">
        <v>223</v>
      </c>
      <c r="UOB711" s="10" t="s">
        <v>223</v>
      </c>
      <c r="UOC711" s="10" t="s">
        <v>223</v>
      </c>
      <c r="UOD711" s="10" t="s">
        <v>223</v>
      </c>
      <c r="UOE711" s="10" t="s">
        <v>223</v>
      </c>
      <c r="UOF711" s="10" t="s">
        <v>223</v>
      </c>
      <c r="UOG711" s="10" t="s">
        <v>223</v>
      </c>
      <c r="UOH711" s="10" t="s">
        <v>223</v>
      </c>
      <c r="UOI711" s="10" t="s">
        <v>223</v>
      </c>
      <c r="UOJ711" s="10" t="s">
        <v>223</v>
      </c>
      <c r="UOK711" s="10" t="s">
        <v>223</v>
      </c>
      <c r="UOL711" s="10" t="s">
        <v>223</v>
      </c>
      <c r="UOM711" s="10" t="s">
        <v>223</v>
      </c>
      <c r="UON711" s="10" t="s">
        <v>223</v>
      </c>
      <c r="UOO711" s="10" t="s">
        <v>223</v>
      </c>
      <c r="UOP711" s="10" t="s">
        <v>223</v>
      </c>
      <c r="UOQ711" s="10" t="s">
        <v>223</v>
      </c>
      <c r="UOR711" s="10" t="s">
        <v>223</v>
      </c>
      <c r="UOS711" s="10" t="s">
        <v>223</v>
      </c>
      <c r="UOT711" s="10" t="s">
        <v>223</v>
      </c>
      <c r="UOU711" s="10" t="s">
        <v>223</v>
      </c>
      <c r="UOV711" s="10" t="s">
        <v>223</v>
      </c>
      <c r="UOW711" s="10" t="s">
        <v>223</v>
      </c>
      <c r="UOX711" s="10" t="s">
        <v>223</v>
      </c>
      <c r="UOY711" s="10" t="s">
        <v>223</v>
      </c>
      <c r="UOZ711" s="10" t="s">
        <v>223</v>
      </c>
      <c r="UPA711" s="10" t="s">
        <v>223</v>
      </c>
      <c r="UPB711" s="10" t="s">
        <v>223</v>
      </c>
      <c r="UPC711" s="10" t="s">
        <v>223</v>
      </c>
      <c r="UPD711" s="10" t="s">
        <v>223</v>
      </c>
      <c r="UPE711" s="10" t="s">
        <v>223</v>
      </c>
      <c r="UPF711" s="10" t="s">
        <v>223</v>
      </c>
      <c r="UPG711" s="10" t="s">
        <v>223</v>
      </c>
      <c r="UPH711" s="10" t="s">
        <v>223</v>
      </c>
      <c r="UPI711" s="10" t="s">
        <v>223</v>
      </c>
      <c r="UPJ711" s="10" t="s">
        <v>223</v>
      </c>
      <c r="UPK711" s="10" t="s">
        <v>223</v>
      </c>
      <c r="UPL711" s="10" t="s">
        <v>223</v>
      </c>
      <c r="UPM711" s="10" t="s">
        <v>223</v>
      </c>
      <c r="UPN711" s="10" t="s">
        <v>223</v>
      </c>
      <c r="UPO711" s="10" t="s">
        <v>223</v>
      </c>
      <c r="UPP711" s="10" t="s">
        <v>223</v>
      </c>
      <c r="UPQ711" s="10" t="s">
        <v>223</v>
      </c>
      <c r="UPR711" s="10" t="s">
        <v>223</v>
      </c>
      <c r="UPS711" s="10" t="s">
        <v>223</v>
      </c>
      <c r="UPT711" s="10" t="s">
        <v>223</v>
      </c>
      <c r="UPU711" s="10" t="s">
        <v>223</v>
      </c>
      <c r="UPV711" s="10" t="s">
        <v>223</v>
      </c>
      <c r="UPW711" s="10" t="s">
        <v>223</v>
      </c>
      <c r="UPX711" s="10" t="s">
        <v>223</v>
      </c>
      <c r="UPY711" s="10" t="s">
        <v>223</v>
      </c>
      <c r="UPZ711" s="10" t="s">
        <v>223</v>
      </c>
      <c r="UQA711" s="10" t="s">
        <v>223</v>
      </c>
      <c r="UQB711" s="10" t="s">
        <v>223</v>
      </c>
      <c r="UQC711" s="10" t="s">
        <v>223</v>
      </c>
      <c r="UQD711" s="10" t="s">
        <v>223</v>
      </c>
      <c r="UQE711" s="10" t="s">
        <v>223</v>
      </c>
      <c r="UQF711" s="10" t="s">
        <v>223</v>
      </c>
      <c r="UQG711" s="10" t="s">
        <v>223</v>
      </c>
      <c r="UQH711" s="10" t="s">
        <v>223</v>
      </c>
      <c r="UQI711" s="10" t="s">
        <v>223</v>
      </c>
      <c r="UQJ711" s="10" t="s">
        <v>223</v>
      </c>
      <c r="UQK711" s="10" t="s">
        <v>223</v>
      </c>
      <c r="UQL711" s="10" t="s">
        <v>223</v>
      </c>
      <c r="UQM711" s="10" t="s">
        <v>223</v>
      </c>
      <c r="UQN711" s="10" t="s">
        <v>223</v>
      </c>
      <c r="UQO711" s="10" t="s">
        <v>223</v>
      </c>
      <c r="UQP711" s="10" t="s">
        <v>223</v>
      </c>
      <c r="UQQ711" s="10" t="s">
        <v>223</v>
      </c>
      <c r="UQR711" s="10" t="s">
        <v>223</v>
      </c>
      <c r="UQS711" s="10" t="s">
        <v>223</v>
      </c>
      <c r="UQT711" s="10" t="s">
        <v>223</v>
      </c>
      <c r="UQU711" s="10" t="s">
        <v>223</v>
      </c>
      <c r="UQV711" s="10" t="s">
        <v>223</v>
      </c>
      <c r="UQW711" s="10" t="s">
        <v>223</v>
      </c>
      <c r="UQX711" s="10" t="s">
        <v>223</v>
      </c>
      <c r="UQY711" s="10" t="s">
        <v>223</v>
      </c>
      <c r="UQZ711" s="10" t="s">
        <v>223</v>
      </c>
      <c r="URA711" s="10" t="s">
        <v>223</v>
      </c>
      <c r="URB711" s="10" t="s">
        <v>223</v>
      </c>
      <c r="URC711" s="10" t="s">
        <v>223</v>
      </c>
      <c r="URD711" s="10" t="s">
        <v>223</v>
      </c>
      <c r="URE711" s="10" t="s">
        <v>223</v>
      </c>
      <c r="URF711" s="10" t="s">
        <v>223</v>
      </c>
      <c r="URG711" s="10" t="s">
        <v>223</v>
      </c>
      <c r="URH711" s="10" t="s">
        <v>223</v>
      </c>
      <c r="URI711" s="10" t="s">
        <v>223</v>
      </c>
      <c r="URJ711" s="10" t="s">
        <v>223</v>
      </c>
      <c r="URK711" s="10" t="s">
        <v>223</v>
      </c>
      <c r="URL711" s="10" t="s">
        <v>223</v>
      </c>
      <c r="URM711" s="10" t="s">
        <v>223</v>
      </c>
      <c r="URN711" s="10" t="s">
        <v>223</v>
      </c>
      <c r="URO711" s="10" t="s">
        <v>223</v>
      </c>
      <c r="URP711" s="10" t="s">
        <v>223</v>
      </c>
      <c r="URQ711" s="10" t="s">
        <v>223</v>
      </c>
      <c r="URR711" s="10" t="s">
        <v>223</v>
      </c>
      <c r="URS711" s="10" t="s">
        <v>223</v>
      </c>
      <c r="URT711" s="10" t="s">
        <v>223</v>
      </c>
      <c r="URU711" s="10" t="s">
        <v>223</v>
      </c>
      <c r="URV711" s="10" t="s">
        <v>223</v>
      </c>
      <c r="URW711" s="10" t="s">
        <v>223</v>
      </c>
      <c r="URX711" s="10" t="s">
        <v>223</v>
      </c>
      <c r="URY711" s="10" t="s">
        <v>223</v>
      </c>
      <c r="URZ711" s="10" t="s">
        <v>223</v>
      </c>
      <c r="USA711" s="10" t="s">
        <v>223</v>
      </c>
      <c r="USB711" s="10" t="s">
        <v>223</v>
      </c>
      <c r="USC711" s="10" t="s">
        <v>223</v>
      </c>
      <c r="USD711" s="10" t="s">
        <v>223</v>
      </c>
      <c r="USE711" s="10" t="s">
        <v>223</v>
      </c>
      <c r="USF711" s="10" t="s">
        <v>223</v>
      </c>
      <c r="USG711" s="10" t="s">
        <v>223</v>
      </c>
      <c r="USH711" s="10" t="s">
        <v>223</v>
      </c>
      <c r="USI711" s="10" t="s">
        <v>223</v>
      </c>
      <c r="USJ711" s="10" t="s">
        <v>223</v>
      </c>
      <c r="USK711" s="10" t="s">
        <v>223</v>
      </c>
      <c r="USL711" s="10" t="s">
        <v>223</v>
      </c>
      <c r="USM711" s="10" t="s">
        <v>223</v>
      </c>
      <c r="USN711" s="10" t="s">
        <v>223</v>
      </c>
      <c r="USO711" s="10" t="s">
        <v>223</v>
      </c>
      <c r="USP711" s="10" t="s">
        <v>223</v>
      </c>
      <c r="USQ711" s="10" t="s">
        <v>223</v>
      </c>
      <c r="USR711" s="10" t="s">
        <v>223</v>
      </c>
      <c r="USS711" s="10" t="s">
        <v>223</v>
      </c>
      <c r="UST711" s="10" t="s">
        <v>223</v>
      </c>
      <c r="USU711" s="10" t="s">
        <v>223</v>
      </c>
      <c r="USV711" s="10" t="s">
        <v>223</v>
      </c>
      <c r="USW711" s="10" t="s">
        <v>223</v>
      </c>
      <c r="USX711" s="10" t="s">
        <v>223</v>
      </c>
      <c r="USY711" s="10" t="s">
        <v>223</v>
      </c>
      <c r="USZ711" s="10" t="s">
        <v>223</v>
      </c>
      <c r="UTA711" s="10" t="s">
        <v>223</v>
      </c>
      <c r="UTB711" s="10" t="s">
        <v>223</v>
      </c>
      <c r="UTC711" s="10" t="s">
        <v>223</v>
      </c>
      <c r="UTD711" s="10" t="s">
        <v>223</v>
      </c>
      <c r="UTE711" s="10" t="s">
        <v>223</v>
      </c>
      <c r="UTF711" s="10" t="s">
        <v>223</v>
      </c>
      <c r="UTG711" s="10" t="s">
        <v>223</v>
      </c>
      <c r="UTH711" s="10" t="s">
        <v>223</v>
      </c>
      <c r="UTI711" s="10" t="s">
        <v>223</v>
      </c>
      <c r="UTJ711" s="10" t="s">
        <v>223</v>
      </c>
      <c r="UTK711" s="10" t="s">
        <v>223</v>
      </c>
      <c r="UTL711" s="10" t="s">
        <v>223</v>
      </c>
      <c r="UTM711" s="10" t="s">
        <v>223</v>
      </c>
      <c r="UTN711" s="10" t="s">
        <v>223</v>
      </c>
      <c r="UTO711" s="10" t="s">
        <v>223</v>
      </c>
      <c r="UTP711" s="10" t="s">
        <v>223</v>
      </c>
      <c r="UTQ711" s="10" t="s">
        <v>223</v>
      </c>
      <c r="UTR711" s="10" t="s">
        <v>223</v>
      </c>
      <c r="UTS711" s="10" t="s">
        <v>223</v>
      </c>
      <c r="UTT711" s="10" t="s">
        <v>223</v>
      </c>
      <c r="UTU711" s="10" t="s">
        <v>223</v>
      </c>
      <c r="UTV711" s="10" t="s">
        <v>223</v>
      </c>
      <c r="UTW711" s="10" t="s">
        <v>223</v>
      </c>
      <c r="UTX711" s="10" t="s">
        <v>223</v>
      </c>
      <c r="UTY711" s="10" t="s">
        <v>223</v>
      </c>
      <c r="UTZ711" s="10" t="s">
        <v>223</v>
      </c>
      <c r="UUA711" s="10" t="s">
        <v>223</v>
      </c>
      <c r="UUB711" s="10" t="s">
        <v>223</v>
      </c>
      <c r="UUC711" s="10" t="s">
        <v>223</v>
      </c>
      <c r="UUD711" s="10" t="s">
        <v>223</v>
      </c>
      <c r="UUE711" s="10" t="s">
        <v>223</v>
      </c>
      <c r="UUF711" s="10" t="s">
        <v>223</v>
      </c>
      <c r="UUG711" s="10" t="s">
        <v>223</v>
      </c>
      <c r="UUH711" s="10" t="s">
        <v>223</v>
      </c>
      <c r="UUI711" s="10" t="s">
        <v>223</v>
      </c>
      <c r="UUJ711" s="10" t="s">
        <v>223</v>
      </c>
      <c r="UUK711" s="10" t="s">
        <v>223</v>
      </c>
      <c r="UUL711" s="10" t="s">
        <v>223</v>
      </c>
      <c r="UUM711" s="10" t="s">
        <v>223</v>
      </c>
      <c r="UUN711" s="10" t="s">
        <v>223</v>
      </c>
      <c r="UUO711" s="10" t="s">
        <v>223</v>
      </c>
      <c r="UUP711" s="10" t="s">
        <v>223</v>
      </c>
      <c r="UUQ711" s="10" t="s">
        <v>223</v>
      </c>
      <c r="UUR711" s="10" t="s">
        <v>223</v>
      </c>
      <c r="UUS711" s="10" t="s">
        <v>223</v>
      </c>
      <c r="UUT711" s="10" t="s">
        <v>223</v>
      </c>
      <c r="UUU711" s="10" t="s">
        <v>223</v>
      </c>
      <c r="UUV711" s="10" t="s">
        <v>223</v>
      </c>
      <c r="UUW711" s="10" t="s">
        <v>223</v>
      </c>
      <c r="UUX711" s="10" t="s">
        <v>223</v>
      </c>
      <c r="UUY711" s="10" t="s">
        <v>223</v>
      </c>
      <c r="UUZ711" s="10" t="s">
        <v>223</v>
      </c>
      <c r="UVA711" s="10" t="s">
        <v>223</v>
      </c>
      <c r="UVB711" s="10" t="s">
        <v>223</v>
      </c>
      <c r="UVC711" s="10" t="s">
        <v>223</v>
      </c>
      <c r="UVD711" s="10" t="s">
        <v>223</v>
      </c>
      <c r="UVE711" s="10" t="s">
        <v>223</v>
      </c>
      <c r="UVF711" s="10" t="s">
        <v>223</v>
      </c>
      <c r="UVG711" s="10" t="s">
        <v>223</v>
      </c>
      <c r="UVH711" s="10" t="s">
        <v>223</v>
      </c>
      <c r="UVI711" s="10" t="s">
        <v>223</v>
      </c>
      <c r="UVJ711" s="10" t="s">
        <v>223</v>
      </c>
      <c r="UVK711" s="10" t="s">
        <v>223</v>
      </c>
      <c r="UVL711" s="10" t="s">
        <v>223</v>
      </c>
      <c r="UVM711" s="10" t="s">
        <v>223</v>
      </c>
      <c r="UVN711" s="10" t="s">
        <v>223</v>
      </c>
      <c r="UVO711" s="10" t="s">
        <v>223</v>
      </c>
      <c r="UVP711" s="10" t="s">
        <v>223</v>
      </c>
      <c r="UVQ711" s="10" t="s">
        <v>223</v>
      </c>
      <c r="UVR711" s="10" t="s">
        <v>223</v>
      </c>
      <c r="UVS711" s="10" t="s">
        <v>223</v>
      </c>
      <c r="UVT711" s="10" t="s">
        <v>223</v>
      </c>
      <c r="UVU711" s="10" t="s">
        <v>223</v>
      </c>
      <c r="UVV711" s="10" t="s">
        <v>223</v>
      </c>
      <c r="UVW711" s="10" t="s">
        <v>223</v>
      </c>
      <c r="UVX711" s="10" t="s">
        <v>223</v>
      </c>
      <c r="UVY711" s="10" t="s">
        <v>223</v>
      </c>
      <c r="UVZ711" s="10" t="s">
        <v>223</v>
      </c>
      <c r="UWA711" s="10" t="s">
        <v>223</v>
      </c>
      <c r="UWB711" s="10" t="s">
        <v>223</v>
      </c>
      <c r="UWC711" s="10" t="s">
        <v>223</v>
      </c>
      <c r="UWD711" s="10" t="s">
        <v>223</v>
      </c>
      <c r="UWE711" s="10" t="s">
        <v>223</v>
      </c>
      <c r="UWF711" s="10" t="s">
        <v>223</v>
      </c>
      <c r="UWG711" s="10" t="s">
        <v>223</v>
      </c>
      <c r="UWH711" s="10" t="s">
        <v>223</v>
      </c>
      <c r="UWI711" s="10" t="s">
        <v>223</v>
      </c>
      <c r="UWJ711" s="10" t="s">
        <v>223</v>
      </c>
      <c r="UWK711" s="10" t="s">
        <v>223</v>
      </c>
      <c r="UWL711" s="10" t="s">
        <v>223</v>
      </c>
      <c r="UWM711" s="10" t="s">
        <v>223</v>
      </c>
      <c r="UWN711" s="10" t="s">
        <v>223</v>
      </c>
      <c r="UWO711" s="10" t="s">
        <v>223</v>
      </c>
      <c r="UWP711" s="10" t="s">
        <v>223</v>
      </c>
      <c r="UWQ711" s="10" t="s">
        <v>223</v>
      </c>
      <c r="UWR711" s="10" t="s">
        <v>223</v>
      </c>
      <c r="UWS711" s="10" t="s">
        <v>223</v>
      </c>
      <c r="UWT711" s="10" t="s">
        <v>223</v>
      </c>
      <c r="UWU711" s="10" t="s">
        <v>223</v>
      </c>
      <c r="UWV711" s="10" t="s">
        <v>223</v>
      </c>
      <c r="UWW711" s="10" t="s">
        <v>223</v>
      </c>
      <c r="UWX711" s="10" t="s">
        <v>223</v>
      </c>
      <c r="UWY711" s="10" t="s">
        <v>223</v>
      </c>
      <c r="UWZ711" s="10" t="s">
        <v>223</v>
      </c>
      <c r="UXA711" s="10" t="s">
        <v>223</v>
      </c>
      <c r="UXB711" s="10" t="s">
        <v>223</v>
      </c>
      <c r="UXC711" s="10" t="s">
        <v>223</v>
      </c>
      <c r="UXD711" s="10" t="s">
        <v>223</v>
      </c>
      <c r="UXE711" s="10" t="s">
        <v>223</v>
      </c>
      <c r="UXF711" s="10" t="s">
        <v>223</v>
      </c>
      <c r="UXG711" s="10" t="s">
        <v>223</v>
      </c>
      <c r="UXH711" s="10" t="s">
        <v>223</v>
      </c>
      <c r="UXI711" s="10" t="s">
        <v>223</v>
      </c>
      <c r="UXJ711" s="10" t="s">
        <v>223</v>
      </c>
      <c r="UXK711" s="10" t="s">
        <v>223</v>
      </c>
      <c r="UXL711" s="10" t="s">
        <v>223</v>
      </c>
      <c r="UXM711" s="10" t="s">
        <v>223</v>
      </c>
      <c r="UXN711" s="10" t="s">
        <v>223</v>
      </c>
      <c r="UXO711" s="10" t="s">
        <v>223</v>
      </c>
      <c r="UXP711" s="10" t="s">
        <v>223</v>
      </c>
      <c r="UXQ711" s="10" t="s">
        <v>223</v>
      </c>
      <c r="UXR711" s="10" t="s">
        <v>223</v>
      </c>
      <c r="UXS711" s="10" t="s">
        <v>223</v>
      </c>
      <c r="UXT711" s="10" t="s">
        <v>223</v>
      </c>
      <c r="UXU711" s="10" t="s">
        <v>223</v>
      </c>
      <c r="UXV711" s="10" t="s">
        <v>223</v>
      </c>
      <c r="UXW711" s="10" t="s">
        <v>223</v>
      </c>
      <c r="UXX711" s="10" t="s">
        <v>223</v>
      </c>
      <c r="UXY711" s="10" t="s">
        <v>223</v>
      </c>
      <c r="UXZ711" s="10" t="s">
        <v>223</v>
      </c>
      <c r="UYA711" s="10" t="s">
        <v>223</v>
      </c>
      <c r="UYB711" s="10" t="s">
        <v>223</v>
      </c>
      <c r="UYC711" s="10" t="s">
        <v>223</v>
      </c>
      <c r="UYD711" s="10" t="s">
        <v>223</v>
      </c>
      <c r="UYE711" s="10" t="s">
        <v>223</v>
      </c>
      <c r="UYF711" s="10" t="s">
        <v>223</v>
      </c>
      <c r="UYG711" s="10" t="s">
        <v>223</v>
      </c>
      <c r="UYH711" s="10" t="s">
        <v>223</v>
      </c>
      <c r="UYI711" s="10" t="s">
        <v>223</v>
      </c>
      <c r="UYJ711" s="10" t="s">
        <v>223</v>
      </c>
      <c r="UYK711" s="10" t="s">
        <v>223</v>
      </c>
      <c r="UYL711" s="10" t="s">
        <v>223</v>
      </c>
      <c r="UYM711" s="10" t="s">
        <v>223</v>
      </c>
      <c r="UYN711" s="10" t="s">
        <v>223</v>
      </c>
      <c r="UYO711" s="10" t="s">
        <v>223</v>
      </c>
      <c r="UYP711" s="10" t="s">
        <v>223</v>
      </c>
      <c r="UYQ711" s="10" t="s">
        <v>223</v>
      </c>
      <c r="UYR711" s="10" t="s">
        <v>223</v>
      </c>
      <c r="UYS711" s="10" t="s">
        <v>223</v>
      </c>
      <c r="UYT711" s="10" t="s">
        <v>223</v>
      </c>
      <c r="UYU711" s="10" t="s">
        <v>223</v>
      </c>
      <c r="UYV711" s="10" t="s">
        <v>223</v>
      </c>
      <c r="UYW711" s="10" t="s">
        <v>223</v>
      </c>
      <c r="UYX711" s="10" t="s">
        <v>223</v>
      </c>
      <c r="UYY711" s="10" t="s">
        <v>223</v>
      </c>
      <c r="UYZ711" s="10" t="s">
        <v>223</v>
      </c>
      <c r="UZA711" s="10" t="s">
        <v>223</v>
      </c>
      <c r="UZB711" s="10" t="s">
        <v>223</v>
      </c>
      <c r="UZC711" s="10" t="s">
        <v>223</v>
      </c>
      <c r="UZD711" s="10" t="s">
        <v>223</v>
      </c>
      <c r="UZE711" s="10" t="s">
        <v>223</v>
      </c>
      <c r="UZF711" s="10" t="s">
        <v>223</v>
      </c>
      <c r="UZG711" s="10" t="s">
        <v>223</v>
      </c>
      <c r="UZH711" s="10" t="s">
        <v>223</v>
      </c>
      <c r="UZI711" s="10" t="s">
        <v>223</v>
      </c>
      <c r="UZJ711" s="10" t="s">
        <v>223</v>
      </c>
      <c r="UZK711" s="10" t="s">
        <v>223</v>
      </c>
      <c r="UZL711" s="10" t="s">
        <v>223</v>
      </c>
      <c r="UZM711" s="10" t="s">
        <v>223</v>
      </c>
      <c r="UZN711" s="10" t="s">
        <v>223</v>
      </c>
      <c r="UZO711" s="10" t="s">
        <v>223</v>
      </c>
      <c r="UZP711" s="10" t="s">
        <v>223</v>
      </c>
      <c r="UZQ711" s="10" t="s">
        <v>223</v>
      </c>
      <c r="UZR711" s="10" t="s">
        <v>223</v>
      </c>
      <c r="UZS711" s="10" t="s">
        <v>223</v>
      </c>
      <c r="UZT711" s="10" t="s">
        <v>223</v>
      </c>
      <c r="UZU711" s="10" t="s">
        <v>223</v>
      </c>
      <c r="UZV711" s="10" t="s">
        <v>223</v>
      </c>
      <c r="UZW711" s="10" t="s">
        <v>223</v>
      </c>
      <c r="UZX711" s="10" t="s">
        <v>223</v>
      </c>
      <c r="UZY711" s="10" t="s">
        <v>223</v>
      </c>
      <c r="UZZ711" s="10" t="s">
        <v>223</v>
      </c>
      <c r="VAA711" s="10" t="s">
        <v>223</v>
      </c>
      <c r="VAB711" s="10" t="s">
        <v>223</v>
      </c>
      <c r="VAC711" s="10" t="s">
        <v>223</v>
      </c>
      <c r="VAD711" s="10" t="s">
        <v>223</v>
      </c>
      <c r="VAE711" s="10" t="s">
        <v>223</v>
      </c>
      <c r="VAF711" s="10" t="s">
        <v>223</v>
      </c>
      <c r="VAG711" s="10" t="s">
        <v>223</v>
      </c>
      <c r="VAH711" s="10" t="s">
        <v>223</v>
      </c>
      <c r="VAI711" s="10" t="s">
        <v>223</v>
      </c>
      <c r="VAJ711" s="10" t="s">
        <v>223</v>
      </c>
      <c r="VAK711" s="10" t="s">
        <v>223</v>
      </c>
      <c r="VAL711" s="10" t="s">
        <v>223</v>
      </c>
      <c r="VAM711" s="10" t="s">
        <v>223</v>
      </c>
      <c r="VAN711" s="10" t="s">
        <v>223</v>
      </c>
      <c r="VAO711" s="10" t="s">
        <v>223</v>
      </c>
      <c r="VAP711" s="10" t="s">
        <v>223</v>
      </c>
      <c r="VAQ711" s="10" t="s">
        <v>223</v>
      </c>
      <c r="VAR711" s="10" t="s">
        <v>223</v>
      </c>
      <c r="VAS711" s="10" t="s">
        <v>223</v>
      </c>
      <c r="VAT711" s="10" t="s">
        <v>223</v>
      </c>
      <c r="VAU711" s="10" t="s">
        <v>223</v>
      </c>
      <c r="VAV711" s="10" t="s">
        <v>223</v>
      </c>
      <c r="VAW711" s="10" t="s">
        <v>223</v>
      </c>
      <c r="VAX711" s="10" t="s">
        <v>223</v>
      </c>
      <c r="VAY711" s="10" t="s">
        <v>223</v>
      </c>
      <c r="VAZ711" s="10" t="s">
        <v>223</v>
      </c>
      <c r="VBA711" s="10" t="s">
        <v>223</v>
      </c>
      <c r="VBB711" s="10" t="s">
        <v>223</v>
      </c>
      <c r="VBC711" s="10" t="s">
        <v>223</v>
      </c>
      <c r="VBD711" s="10" t="s">
        <v>223</v>
      </c>
      <c r="VBE711" s="10" t="s">
        <v>223</v>
      </c>
      <c r="VBF711" s="10" t="s">
        <v>223</v>
      </c>
      <c r="VBG711" s="10" t="s">
        <v>223</v>
      </c>
      <c r="VBH711" s="10" t="s">
        <v>223</v>
      </c>
      <c r="VBI711" s="10" t="s">
        <v>223</v>
      </c>
      <c r="VBJ711" s="10" t="s">
        <v>223</v>
      </c>
      <c r="VBK711" s="10" t="s">
        <v>223</v>
      </c>
      <c r="VBL711" s="10" t="s">
        <v>223</v>
      </c>
      <c r="VBM711" s="10" t="s">
        <v>223</v>
      </c>
      <c r="VBN711" s="10" t="s">
        <v>223</v>
      </c>
      <c r="VBO711" s="10" t="s">
        <v>223</v>
      </c>
      <c r="VBP711" s="10" t="s">
        <v>223</v>
      </c>
      <c r="VBQ711" s="10" t="s">
        <v>223</v>
      </c>
      <c r="VBR711" s="10" t="s">
        <v>223</v>
      </c>
      <c r="VBS711" s="10" t="s">
        <v>223</v>
      </c>
      <c r="VBT711" s="10" t="s">
        <v>223</v>
      </c>
      <c r="VBU711" s="10" t="s">
        <v>223</v>
      </c>
      <c r="VBV711" s="10" t="s">
        <v>223</v>
      </c>
      <c r="VBW711" s="10" t="s">
        <v>223</v>
      </c>
      <c r="VBX711" s="10" t="s">
        <v>223</v>
      </c>
      <c r="VBY711" s="10" t="s">
        <v>223</v>
      </c>
      <c r="VBZ711" s="10" t="s">
        <v>223</v>
      </c>
      <c r="VCA711" s="10" t="s">
        <v>223</v>
      </c>
      <c r="VCB711" s="10" t="s">
        <v>223</v>
      </c>
      <c r="VCC711" s="10" t="s">
        <v>223</v>
      </c>
      <c r="VCD711" s="10" t="s">
        <v>223</v>
      </c>
      <c r="VCE711" s="10" t="s">
        <v>223</v>
      </c>
      <c r="VCF711" s="10" t="s">
        <v>223</v>
      </c>
      <c r="VCG711" s="10" t="s">
        <v>223</v>
      </c>
      <c r="VCH711" s="10" t="s">
        <v>223</v>
      </c>
      <c r="VCI711" s="10" t="s">
        <v>223</v>
      </c>
      <c r="VCJ711" s="10" t="s">
        <v>223</v>
      </c>
      <c r="VCK711" s="10" t="s">
        <v>223</v>
      </c>
      <c r="VCL711" s="10" t="s">
        <v>223</v>
      </c>
      <c r="VCM711" s="10" t="s">
        <v>223</v>
      </c>
      <c r="VCN711" s="10" t="s">
        <v>223</v>
      </c>
      <c r="VCO711" s="10" t="s">
        <v>223</v>
      </c>
      <c r="VCP711" s="10" t="s">
        <v>223</v>
      </c>
      <c r="VCQ711" s="10" t="s">
        <v>223</v>
      </c>
      <c r="VCR711" s="10" t="s">
        <v>223</v>
      </c>
      <c r="VCS711" s="10" t="s">
        <v>223</v>
      </c>
      <c r="VCT711" s="10" t="s">
        <v>223</v>
      </c>
      <c r="VCU711" s="10" t="s">
        <v>223</v>
      </c>
      <c r="VCV711" s="10" t="s">
        <v>223</v>
      </c>
      <c r="VCW711" s="10" t="s">
        <v>223</v>
      </c>
      <c r="VCX711" s="10" t="s">
        <v>223</v>
      </c>
      <c r="VCY711" s="10" t="s">
        <v>223</v>
      </c>
      <c r="VCZ711" s="10" t="s">
        <v>223</v>
      </c>
      <c r="VDA711" s="10" t="s">
        <v>223</v>
      </c>
      <c r="VDB711" s="10" t="s">
        <v>223</v>
      </c>
      <c r="VDC711" s="10" t="s">
        <v>223</v>
      </c>
      <c r="VDD711" s="10" t="s">
        <v>223</v>
      </c>
      <c r="VDE711" s="10" t="s">
        <v>223</v>
      </c>
      <c r="VDF711" s="10" t="s">
        <v>223</v>
      </c>
      <c r="VDG711" s="10" t="s">
        <v>223</v>
      </c>
      <c r="VDH711" s="10" t="s">
        <v>223</v>
      </c>
      <c r="VDI711" s="10" t="s">
        <v>223</v>
      </c>
      <c r="VDJ711" s="10" t="s">
        <v>223</v>
      </c>
      <c r="VDK711" s="10" t="s">
        <v>223</v>
      </c>
      <c r="VDL711" s="10" t="s">
        <v>223</v>
      </c>
      <c r="VDM711" s="10" t="s">
        <v>223</v>
      </c>
      <c r="VDN711" s="10" t="s">
        <v>223</v>
      </c>
      <c r="VDO711" s="10" t="s">
        <v>223</v>
      </c>
      <c r="VDP711" s="10" t="s">
        <v>223</v>
      </c>
      <c r="VDQ711" s="10" t="s">
        <v>223</v>
      </c>
      <c r="VDR711" s="10" t="s">
        <v>223</v>
      </c>
      <c r="VDS711" s="10" t="s">
        <v>223</v>
      </c>
      <c r="VDT711" s="10" t="s">
        <v>223</v>
      </c>
      <c r="VDU711" s="10" t="s">
        <v>223</v>
      </c>
      <c r="VDV711" s="10" t="s">
        <v>223</v>
      </c>
      <c r="VDW711" s="10" t="s">
        <v>223</v>
      </c>
      <c r="VDX711" s="10" t="s">
        <v>223</v>
      </c>
      <c r="VDY711" s="10" t="s">
        <v>223</v>
      </c>
      <c r="VDZ711" s="10" t="s">
        <v>223</v>
      </c>
      <c r="VEA711" s="10" t="s">
        <v>223</v>
      </c>
      <c r="VEB711" s="10" t="s">
        <v>223</v>
      </c>
      <c r="VEC711" s="10" t="s">
        <v>223</v>
      </c>
      <c r="VED711" s="10" t="s">
        <v>223</v>
      </c>
      <c r="VEE711" s="10" t="s">
        <v>223</v>
      </c>
      <c r="VEF711" s="10" t="s">
        <v>223</v>
      </c>
      <c r="VEG711" s="10" t="s">
        <v>223</v>
      </c>
      <c r="VEH711" s="10" t="s">
        <v>223</v>
      </c>
      <c r="VEI711" s="10" t="s">
        <v>223</v>
      </c>
      <c r="VEJ711" s="10" t="s">
        <v>223</v>
      </c>
      <c r="VEK711" s="10" t="s">
        <v>223</v>
      </c>
      <c r="VEL711" s="10" t="s">
        <v>223</v>
      </c>
      <c r="VEM711" s="10" t="s">
        <v>223</v>
      </c>
      <c r="VEN711" s="10" t="s">
        <v>223</v>
      </c>
      <c r="VEO711" s="10" t="s">
        <v>223</v>
      </c>
      <c r="VEP711" s="10" t="s">
        <v>223</v>
      </c>
      <c r="VEQ711" s="10" t="s">
        <v>223</v>
      </c>
      <c r="VER711" s="10" t="s">
        <v>223</v>
      </c>
      <c r="VES711" s="10" t="s">
        <v>223</v>
      </c>
      <c r="VET711" s="10" t="s">
        <v>223</v>
      </c>
      <c r="VEU711" s="10" t="s">
        <v>223</v>
      </c>
      <c r="VEV711" s="10" t="s">
        <v>223</v>
      </c>
      <c r="VEW711" s="10" t="s">
        <v>223</v>
      </c>
      <c r="VEX711" s="10" t="s">
        <v>223</v>
      </c>
      <c r="VEY711" s="10" t="s">
        <v>223</v>
      </c>
      <c r="VEZ711" s="10" t="s">
        <v>223</v>
      </c>
      <c r="VFA711" s="10" t="s">
        <v>223</v>
      </c>
      <c r="VFB711" s="10" t="s">
        <v>223</v>
      </c>
      <c r="VFC711" s="10" t="s">
        <v>223</v>
      </c>
      <c r="VFD711" s="10" t="s">
        <v>223</v>
      </c>
      <c r="VFE711" s="10" t="s">
        <v>223</v>
      </c>
      <c r="VFF711" s="10" t="s">
        <v>223</v>
      </c>
      <c r="VFG711" s="10" t="s">
        <v>223</v>
      </c>
      <c r="VFH711" s="10" t="s">
        <v>223</v>
      </c>
      <c r="VFI711" s="10" t="s">
        <v>223</v>
      </c>
      <c r="VFJ711" s="10" t="s">
        <v>223</v>
      </c>
      <c r="VFK711" s="10" t="s">
        <v>223</v>
      </c>
      <c r="VFL711" s="10" t="s">
        <v>223</v>
      </c>
      <c r="VFM711" s="10" t="s">
        <v>223</v>
      </c>
      <c r="VFN711" s="10" t="s">
        <v>223</v>
      </c>
      <c r="VFO711" s="10" t="s">
        <v>223</v>
      </c>
      <c r="VFP711" s="10" t="s">
        <v>223</v>
      </c>
      <c r="VFQ711" s="10" t="s">
        <v>223</v>
      </c>
      <c r="VFR711" s="10" t="s">
        <v>223</v>
      </c>
      <c r="VFS711" s="10" t="s">
        <v>223</v>
      </c>
      <c r="VFT711" s="10" t="s">
        <v>223</v>
      </c>
      <c r="VFU711" s="10" t="s">
        <v>223</v>
      </c>
      <c r="VFV711" s="10" t="s">
        <v>223</v>
      </c>
      <c r="VFW711" s="10" t="s">
        <v>223</v>
      </c>
      <c r="VFX711" s="10" t="s">
        <v>223</v>
      </c>
      <c r="VFY711" s="10" t="s">
        <v>223</v>
      </c>
      <c r="VFZ711" s="10" t="s">
        <v>223</v>
      </c>
      <c r="VGA711" s="10" t="s">
        <v>223</v>
      </c>
      <c r="VGB711" s="10" t="s">
        <v>223</v>
      </c>
      <c r="VGC711" s="10" t="s">
        <v>223</v>
      </c>
      <c r="VGD711" s="10" t="s">
        <v>223</v>
      </c>
      <c r="VGE711" s="10" t="s">
        <v>223</v>
      </c>
      <c r="VGF711" s="10" t="s">
        <v>223</v>
      </c>
      <c r="VGG711" s="10" t="s">
        <v>223</v>
      </c>
      <c r="VGH711" s="10" t="s">
        <v>223</v>
      </c>
      <c r="VGI711" s="10" t="s">
        <v>223</v>
      </c>
      <c r="VGJ711" s="10" t="s">
        <v>223</v>
      </c>
      <c r="VGK711" s="10" t="s">
        <v>223</v>
      </c>
      <c r="VGL711" s="10" t="s">
        <v>223</v>
      </c>
      <c r="VGM711" s="10" t="s">
        <v>223</v>
      </c>
      <c r="VGN711" s="10" t="s">
        <v>223</v>
      </c>
      <c r="VGO711" s="10" t="s">
        <v>223</v>
      </c>
      <c r="VGP711" s="10" t="s">
        <v>223</v>
      </c>
      <c r="VGQ711" s="10" t="s">
        <v>223</v>
      </c>
      <c r="VGR711" s="10" t="s">
        <v>223</v>
      </c>
      <c r="VGS711" s="10" t="s">
        <v>223</v>
      </c>
      <c r="VGT711" s="10" t="s">
        <v>223</v>
      </c>
      <c r="VGU711" s="10" t="s">
        <v>223</v>
      </c>
      <c r="VGV711" s="10" t="s">
        <v>223</v>
      </c>
      <c r="VGW711" s="10" t="s">
        <v>223</v>
      </c>
      <c r="VGX711" s="10" t="s">
        <v>223</v>
      </c>
      <c r="VGY711" s="10" t="s">
        <v>223</v>
      </c>
      <c r="VGZ711" s="10" t="s">
        <v>223</v>
      </c>
      <c r="VHA711" s="10" t="s">
        <v>223</v>
      </c>
      <c r="VHB711" s="10" t="s">
        <v>223</v>
      </c>
      <c r="VHC711" s="10" t="s">
        <v>223</v>
      </c>
      <c r="VHD711" s="10" t="s">
        <v>223</v>
      </c>
      <c r="VHE711" s="10" t="s">
        <v>223</v>
      </c>
      <c r="VHF711" s="10" t="s">
        <v>223</v>
      </c>
      <c r="VHG711" s="10" t="s">
        <v>223</v>
      </c>
      <c r="VHH711" s="10" t="s">
        <v>223</v>
      </c>
      <c r="VHI711" s="10" t="s">
        <v>223</v>
      </c>
      <c r="VHJ711" s="10" t="s">
        <v>223</v>
      </c>
      <c r="VHK711" s="10" t="s">
        <v>223</v>
      </c>
      <c r="VHL711" s="10" t="s">
        <v>223</v>
      </c>
      <c r="VHM711" s="10" t="s">
        <v>223</v>
      </c>
      <c r="VHN711" s="10" t="s">
        <v>223</v>
      </c>
      <c r="VHO711" s="10" t="s">
        <v>223</v>
      </c>
      <c r="VHP711" s="10" t="s">
        <v>223</v>
      </c>
      <c r="VHQ711" s="10" t="s">
        <v>223</v>
      </c>
      <c r="VHR711" s="10" t="s">
        <v>223</v>
      </c>
      <c r="VHS711" s="10" t="s">
        <v>223</v>
      </c>
      <c r="VHT711" s="10" t="s">
        <v>223</v>
      </c>
      <c r="VHU711" s="10" t="s">
        <v>223</v>
      </c>
      <c r="VHV711" s="10" t="s">
        <v>223</v>
      </c>
      <c r="VHW711" s="10" t="s">
        <v>223</v>
      </c>
      <c r="VHX711" s="10" t="s">
        <v>223</v>
      </c>
      <c r="VHY711" s="10" t="s">
        <v>223</v>
      </c>
      <c r="VHZ711" s="10" t="s">
        <v>223</v>
      </c>
      <c r="VIA711" s="10" t="s">
        <v>223</v>
      </c>
      <c r="VIB711" s="10" t="s">
        <v>223</v>
      </c>
      <c r="VIC711" s="10" t="s">
        <v>223</v>
      </c>
      <c r="VID711" s="10" t="s">
        <v>223</v>
      </c>
      <c r="VIE711" s="10" t="s">
        <v>223</v>
      </c>
      <c r="VIF711" s="10" t="s">
        <v>223</v>
      </c>
      <c r="VIG711" s="10" t="s">
        <v>223</v>
      </c>
      <c r="VIH711" s="10" t="s">
        <v>223</v>
      </c>
      <c r="VII711" s="10" t="s">
        <v>223</v>
      </c>
      <c r="VIJ711" s="10" t="s">
        <v>223</v>
      </c>
      <c r="VIK711" s="10" t="s">
        <v>223</v>
      </c>
      <c r="VIL711" s="10" t="s">
        <v>223</v>
      </c>
      <c r="VIM711" s="10" t="s">
        <v>223</v>
      </c>
      <c r="VIN711" s="10" t="s">
        <v>223</v>
      </c>
      <c r="VIO711" s="10" t="s">
        <v>223</v>
      </c>
      <c r="VIP711" s="10" t="s">
        <v>223</v>
      </c>
      <c r="VIQ711" s="10" t="s">
        <v>223</v>
      </c>
      <c r="VIR711" s="10" t="s">
        <v>223</v>
      </c>
      <c r="VIS711" s="10" t="s">
        <v>223</v>
      </c>
      <c r="VIT711" s="10" t="s">
        <v>223</v>
      </c>
      <c r="VIU711" s="10" t="s">
        <v>223</v>
      </c>
      <c r="VIV711" s="10" t="s">
        <v>223</v>
      </c>
      <c r="VIW711" s="10" t="s">
        <v>223</v>
      </c>
      <c r="VIX711" s="10" t="s">
        <v>223</v>
      </c>
      <c r="VIY711" s="10" t="s">
        <v>223</v>
      </c>
      <c r="VIZ711" s="10" t="s">
        <v>223</v>
      </c>
      <c r="VJA711" s="10" t="s">
        <v>223</v>
      </c>
      <c r="VJB711" s="10" t="s">
        <v>223</v>
      </c>
      <c r="VJC711" s="10" t="s">
        <v>223</v>
      </c>
      <c r="VJD711" s="10" t="s">
        <v>223</v>
      </c>
      <c r="VJE711" s="10" t="s">
        <v>223</v>
      </c>
      <c r="VJF711" s="10" t="s">
        <v>223</v>
      </c>
      <c r="VJG711" s="10" t="s">
        <v>223</v>
      </c>
      <c r="VJH711" s="10" t="s">
        <v>223</v>
      </c>
      <c r="VJI711" s="10" t="s">
        <v>223</v>
      </c>
      <c r="VJJ711" s="10" t="s">
        <v>223</v>
      </c>
      <c r="VJK711" s="10" t="s">
        <v>223</v>
      </c>
      <c r="VJL711" s="10" t="s">
        <v>223</v>
      </c>
      <c r="VJM711" s="10" t="s">
        <v>223</v>
      </c>
      <c r="VJN711" s="10" t="s">
        <v>223</v>
      </c>
      <c r="VJO711" s="10" t="s">
        <v>223</v>
      </c>
      <c r="VJP711" s="10" t="s">
        <v>223</v>
      </c>
      <c r="VJQ711" s="10" t="s">
        <v>223</v>
      </c>
      <c r="VJR711" s="10" t="s">
        <v>223</v>
      </c>
      <c r="VJS711" s="10" t="s">
        <v>223</v>
      </c>
      <c r="VJT711" s="10" t="s">
        <v>223</v>
      </c>
      <c r="VJU711" s="10" t="s">
        <v>223</v>
      </c>
      <c r="VJV711" s="10" t="s">
        <v>223</v>
      </c>
      <c r="VJW711" s="10" t="s">
        <v>223</v>
      </c>
      <c r="VJX711" s="10" t="s">
        <v>223</v>
      </c>
      <c r="VJY711" s="10" t="s">
        <v>223</v>
      </c>
      <c r="VJZ711" s="10" t="s">
        <v>223</v>
      </c>
      <c r="VKA711" s="10" t="s">
        <v>223</v>
      </c>
      <c r="VKB711" s="10" t="s">
        <v>223</v>
      </c>
      <c r="VKC711" s="10" t="s">
        <v>223</v>
      </c>
      <c r="VKD711" s="10" t="s">
        <v>223</v>
      </c>
      <c r="VKE711" s="10" t="s">
        <v>223</v>
      </c>
      <c r="VKF711" s="10" t="s">
        <v>223</v>
      </c>
      <c r="VKG711" s="10" t="s">
        <v>223</v>
      </c>
      <c r="VKH711" s="10" t="s">
        <v>223</v>
      </c>
      <c r="VKI711" s="10" t="s">
        <v>223</v>
      </c>
      <c r="VKJ711" s="10" t="s">
        <v>223</v>
      </c>
      <c r="VKK711" s="10" t="s">
        <v>223</v>
      </c>
      <c r="VKL711" s="10" t="s">
        <v>223</v>
      </c>
      <c r="VKM711" s="10" t="s">
        <v>223</v>
      </c>
      <c r="VKN711" s="10" t="s">
        <v>223</v>
      </c>
      <c r="VKO711" s="10" t="s">
        <v>223</v>
      </c>
      <c r="VKP711" s="10" t="s">
        <v>223</v>
      </c>
      <c r="VKQ711" s="10" t="s">
        <v>223</v>
      </c>
      <c r="VKR711" s="10" t="s">
        <v>223</v>
      </c>
      <c r="VKS711" s="10" t="s">
        <v>223</v>
      </c>
      <c r="VKT711" s="10" t="s">
        <v>223</v>
      </c>
      <c r="VKU711" s="10" t="s">
        <v>223</v>
      </c>
      <c r="VKV711" s="10" t="s">
        <v>223</v>
      </c>
      <c r="VKW711" s="10" t="s">
        <v>223</v>
      </c>
      <c r="VKX711" s="10" t="s">
        <v>223</v>
      </c>
      <c r="VKY711" s="10" t="s">
        <v>223</v>
      </c>
      <c r="VKZ711" s="10" t="s">
        <v>223</v>
      </c>
      <c r="VLA711" s="10" t="s">
        <v>223</v>
      </c>
      <c r="VLB711" s="10" t="s">
        <v>223</v>
      </c>
      <c r="VLC711" s="10" t="s">
        <v>223</v>
      </c>
      <c r="VLD711" s="10" t="s">
        <v>223</v>
      </c>
      <c r="VLE711" s="10" t="s">
        <v>223</v>
      </c>
      <c r="VLF711" s="10" t="s">
        <v>223</v>
      </c>
      <c r="VLG711" s="10" t="s">
        <v>223</v>
      </c>
      <c r="VLH711" s="10" t="s">
        <v>223</v>
      </c>
      <c r="VLI711" s="10" t="s">
        <v>223</v>
      </c>
      <c r="VLJ711" s="10" t="s">
        <v>223</v>
      </c>
      <c r="VLK711" s="10" t="s">
        <v>223</v>
      </c>
      <c r="VLL711" s="10" t="s">
        <v>223</v>
      </c>
      <c r="VLM711" s="10" t="s">
        <v>223</v>
      </c>
      <c r="VLN711" s="10" t="s">
        <v>223</v>
      </c>
      <c r="VLO711" s="10" t="s">
        <v>223</v>
      </c>
      <c r="VLP711" s="10" t="s">
        <v>223</v>
      </c>
      <c r="VLQ711" s="10" t="s">
        <v>223</v>
      </c>
      <c r="VLR711" s="10" t="s">
        <v>223</v>
      </c>
      <c r="VLS711" s="10" t="s">
        <v>223</v>
      </c>
      <c r="VLT711" s="10" t="s">
        <v>223</v>
      </c>
      <c r="VLU711" s="10" t="s">
        <v>223</v>
      </c>
      <c r="VLV711" s="10" t="s">
        <v>223</v>
      </c>
      <c r="VLW711" s="10" t="s">
        <v>223</v>
      </c>
      <c r="VLX711" s="10" t="s">
        <v>223</v>
      </c>
      <c r="VLY711" s="10" t="s">
        <v>223</v>
      </c>
      <c r="VLZ711" s="10" t="s">
        <v>223</v>
      </c>
      <c r="VMA711" s="10" t="s">
        <v>223</v>
      </c>
      <c r="VMB711" s="10" t="s">
        <v>223</v>
      </c>
      <c r="VMC711" s="10" t="s">
        <v>223</v>
      </c>
      <c r="VMD711" s="10" t="s">
        <v>223</v>
      </c>
      <c r="VME711" s="10" t="s">
        <v>223</v>
      </c>
      <c r="VMF711" s="10" t="s">
        <v>223</v>
      </c>
      <c r="VMG711" s="10" t="s">
        <v>223</v>
      </c>
      <c r="VMH711" s="10" t="s">
        <v>223</v>
      </c>
      <c r="VMI711" s="10" t="s">
        <v>223</v>
      </c>
      <c r="VMJ711" s="10" t="s">
        <v>223</v>
      </c>
      <c r="VMK711" s="10" t="s">
        <v>223</v>
      </c>
      <c r="VML711" s="10" t="s">
        <v>223</v>
      </c>
      <c r="VMM711" s="10" t="s">
        <v>223</v>
      </c>
      <c r="VMN711" s="10" t="s">
        <v>223</v>
      </c>
      <c r="VMO711" s="10" t="s">
        <v>223</v>
      </c>
      <c r="VMP711" s="10" t="s">
        <v>223</v>
      </c>
      <c r="VMQ711" s="10" t="s">
        <v>223</v>
      </c>
      <c r="VMR711" s="10" t="s">
        <v>223</v>
      </c>
      <c r="VMS711" s="10" t="s">
        <v>223</v>
      </c>
      <c r="VMT711" s="10" t="s">
        <v>223</v>
      </c>
      <c r="VMU711" s="10" t="s">
        <v>223</v>
      </c>
      <c r="VMV711" s="10" t="s">
        <v>223</v>
      </c>
      <c r="VMW711" s="10" t="s">
        <v>223</v>
      </c>
      <c r="VMX711" s="10" t="s">
        <v>223</v>
      </c>
      <c r="VMY711" s="10" t="s">
        <v>223</v>
      </c>
      <c r="VMZ711" s="10" t="s">
        <v>223</v>
      </c>
      <c r="VNA711" s="10" t="s">
        <v>223</v>
      </c>
      <c r="VNB711" s="10" t="s">
        <v>223</v>
      </c>
      <c r="VNC711" s="10" t="s">
        <v>223</v>
      </c>
      <c r="VND711" s="10" t="s">
        <v>223</v>
      </c>
      <c r="VNE711" s="10" t="s">
        <v>223</v>
      </c>
      <c r="VNF711" s="10" t="s">
        <v>223</v>
      </c>
      <c r="VNG711" s="10" t="s">
        <v>223</v>
      </c>
      <c r="VNH711" s="10" t="s">
        <v>223</v>
      </c>
      <c r="VNI711" s="10" t="s">
        <v>223</v>
      </c>
      <c r="VNJ711" s="10" t="s">
        <v>223</v>
      </c>
      <c r="VNK711" s="10" t="s">
        <v>223</v>
      </c>
      <c r="VNL711" s="10" t="s">
        <v>223</v>
      </c>
      <c r="VNM711" s="10" t="s">
        <v>223</v>
      </c>
      <c r="VNN711" s="10" t="s">
        <v>223</v>
      </c>
      <c r="VNO711" s="10" t="s">
        <v>223</v>
      </c>
      <c r="VNP711" s="10" t="s">
        <v>223</v>
      </c>
      <c r="VNQ711" s="10" t="s">
        <v>223</v>
      </c>
      <c r="VNR711" s="10" t="s">
        <v>223</v>
      </c>
      <c r="VNS711" s="10" t="s">
        <v>223</v>
      </c>
      <c r="VNT711" s="10" t="s">
        <v>223</v>
      </c>
      <c r="VNU711" s="10" t="s">
        <v>223</v>
      </c>
      <c r="VNV711" s="10" t="s">
        <v>223</v>
      </c>
      <c r="VNW711" s="10" t="s">
        <v>223</v>
      </c>
      <c r="VNX711" s="10" t="s">
        <v>223</v>
      </c>
      <c r="VNY711" s="10" t="s">
        <v>223</v>
      </c>
      <c r="VNZ711" s="10" t="s">
        <v>223</v>
      </c>
      <c r="VOA711" s="10" t="s">
        <v>223</v>
      </c>
      <c r="VOB711" s="10" t="s">
        <v>223</v>
      </c>
      <c r="VOC711" s="10" t="s">
        <v>223</v>
      </c>
      <c r="VOD711" s="10" t="s">
        <v>223</v>
      </c>
      <c r="VOE711" s="10" t="s">
        <v>223</v>
      </c>
      <c r="VOF711" s="10" t="s">
        <v>223</v>
      </c>
      <c r="VOG711" s="10" t="s">
        <v>223</v>
      </c>
      <c r="VOH711" s="10" t="s">
        <v>223</v>
      </c>
      <c r="VOI711" s="10" t="s">
        <v>223</v>
      </c>
      <c r="VOJ711" s="10" t="s">
        <v>223</v>
      </c>
      <c r="VOK711" s="10" t="s">
        <v>223</v>
      </c>
      <c r="VOL711" s="10" t="s">
        <v>223</v>
      </c>
      <c r="VOM711" s="10" t="s">
        <v>223</v>
      </c>
      <c r="VON711" s="10" t="s">
        <v>223</v>
      </c>
      <c r="VOO711" s="10" t="s">
        <v>223</v>
      </c>
      <c r="VOP711" s="10" t="s">
        <v>223</v>
      </c>
      <c r="VOQ711" s="10" t="s">
        <v>223</v>
      </c>
      <c r="VOR711" s="10" t="s">
        <v>223</v>
      </c>
      <c r="VOS711" s="10" t="s">
        <v>223</v>
      </c>
      <c r="VOT711" s="10" t="s">
        <v>223</v>
      </c>
      <c r="VOU711" s="10" t="s">
        <v>223</v>
      </c>
      <c r="VOV711" s="10" t="s">
        <v>223</v>
      </c>
      <c r="VOW711" s="10" t="s">
        <v>223</v>
      </c>
      <c r="VOX711" s="10" t="s">
        <v>223</v>
      </c>
      <c r="VOY711" s="10" t="s">
        <v>223</v>
      </c>
      <c r="VOZ711" s="10" t="s">
        <v>223</v>
      </c>
      <c r="VPA711" s="10" t="s">
        <v>223</v>
      </c>
      <c r="VPB711" s="10" t="s">
        <v>223</v>
      </c>
      <c r="VPC711" s="10" t="s">
        <v>223</v>
      </c>
      <c r="VPD711" s="10" t="s">
        <v>223</v>
      </c>
      <c r="VPE711" s="10" t="s">
        <v>223</v>
      </c>
      <c r="VPF711" s="10" t="s">
        <v>223</v>
      </c>
      <c r="VPG711" s="10" t="s">
        <v>223</v>
      </c>
      <c r="VPH711" s="10" t="s">
        <v>223</v>
      </c>
      <c r="VPI711" s="10" t="s">
        <v>223</v>
      </c>
      <c r="VPJ711" s="10" t="s">
        <v>223</v>
      </c>
      <c r="VPK711" s="10" t="s">
        <v>223</v>
      </c>
      <c r="VPL711" s="10" t="s">
        <v>223</v>
      </c>
      <c r="VPM711" s="10" t="s">
        <v>223</v>
      </c>
      <c r="VPN711" s="10" t="s">
        <v>223</v>
      </c>
      <c r="VPO711" s="10" t="s">
        <v>223</v>
      </c>
      <c r="VPP711" s="10" t="s">
        <v>223</v>
      </c>
      <c r="VPQ711" s="10" t="s">
        <v>223</v>
      </c>
      <c r="VPR711" s="10" t="s">
        <v>223</v>
      </c>
      <c r="VPS711" s="10" t="s">
        <v>223</v>
      </c>
      <c r="VPT711" s="10" t="s">
        <v>223</v>
      </c>
      <c r="VPU711" s="10" t="s">
        <v>223</v>
      </c>
      <c r="VPV711" s="10" t="s">
        <v>223</v>
      </c>
      <c r="VPW711" s="10" t="s">
        <v>223</v>
      </c>
      <c r="VPX711" s="10" t="s">
        <v>223</v>
      </c>
      <c r="VPY711" s="10" t="s">
        <v>223</v>
      </c>
      <c r="VPZ711" s="10" t="s">
        <v>223</v>
      </c>
      <c r="VQA711" s="10" t="s">
        <v>223</v>
      </c>
      <c r="VQB711" s="10" t="s">
        <v>223</v>
      </c>
      <c r="VQC711" s="10" t="s">
        <v>223</v>
      </c>
      <c r="VQD711" s="10" t="s">
        <v>223</v>
      </c>
      <c r="VQE711" s="10" t="s">
        <v>223</v>
      </c>
      <c r="VQF711" s="10" t="s">
        <v>223</v>
      </c>
      <c r="VQG711" s="10" t="s">
        <v>223</v>
      </c>
      <c r="VQH711" s="10" t="s">
        <v>223</v>
      </c>
      <c r="VQI711" s="10" t="s">
        <v>223</v>
      </c>
      <c r="VQJ711" s="10" t="s">
        <v>223</v>
      </c>
      <c r="VQK711" s="10" t="s">
        <v>223</v>
      </c>
      <c r="VQL711" s="10" t="s">
        <v>223</v>
      </c>
      <c r="VQM711" s="10" t="s">
        <v>223</v>
      </c>
      <c r="VQN711" s="10" t="s">
        <v>223</v>
      </c>
      <c r="VQO711" s="10" t="s">
        <v>223</v>
      </c>
      <c r="VQP711" s="10" t="s">
        <v>223</v>
      </c>
      <c r="VQQ711" s="10" t="s">
        <v>223</v>
      </c>
      <c r="VQR711" s="10" t="s">
        <v>223</v>
      </c>
      <c r="VQS711" s="10" t="s">
        <v>223</v>
      </c>
      <c r="VQT711" s="10" t="s">
        <v>223</v>
      </c>
      <c r="VQU711" s="10" t="s">
        <v>223</v>
      </c>
      <c r="VQV711" s="10" t="s">
        <v>223</v>
      </c>
      <c r="VQW711" s="10" t="s">
        <v>223</v>
      </c>
      <c r="VQX711" s="10" t="s">
        <v>223</v>
      </c>
      <c r="VQY711" s="10" t="s">
        <v>223</v>
      </c>
      <c r="VQZ711" s="10" t="s">
        <v>223</v>
      </c>
      <c r="VRA711" s="10" t="s">
        <v>223</v>
      </c>
      <c r="VRB711" s="10" t="s">
        <v>223</v>
      </c>
      <c r="VRC711" s="10" t="s">
        <v>223</v>
      </c>
      <c r="VRD711" s="10" t="s">
        <v>223</v>
      </c>
      <c r="VRE711" s="10" t="s">
        <v>223</v>
      </c>
      <c r="VRF711" s="10" t="s">
        <v>223</v>
      </c>
      <c r="VRG711" s="10" t="s">
        <v>223</v>
      </c>
      <c r="VRH711" s="10" t="s">
        <v>223</v>
      </c>
      <c r="VRI711" s="10" t="s">
        <v>223</v>
      </c>
      <c r="VRJ711" s="10" t="s">
        <v>223</v>
      </c>
      <c r="VRK711" s="10" t="s">
        <v>223</v>
      </c>
      <c r="VRL711" s="10" t="s">
        <v>223</v>
      </c>
      <c r="VRM711" s="10" t="s">
        <v>223</v>
      </c>
      <c r="VRN711" s="10" t="s">
        <v>223</v>
      </c>
      <c r="VRO711" s="10" t="s">
        <v>223</v>
      </c>
      <c r="VRP711" s="10" t="s">
        <v>223</v>
      </c>
      <c r="VRQ711" s="10" t="s">
        <v>223</v>
      </c>
      <c r="VRR711" s="10" t="s">
        <v>223</v>
      </c>
      <c r="VRS711" s="10" t="s">
        <v>223</v>
      </c>
      <c r="VRT711" s="10" t="s">
        <v>223</v>
      </c>
      <c r="VRU711" s="10" t="s">
        <v>223</v>
      </c>
      <c r="VRV711" s="10" t="s">
        <v>223</v>
      </c>
      <c r="VRW711" s="10" t="s">
        <v>223</v>
      </c>
      <c r="VRX711" s="10" t="s">
        <v>223</v>
      </c>
      <c r="VRY711" s="10" t="s">
        <v>223</v>
      </c>
      <c r="VRZ711" s="10" t="s">
        <v>223</v>
      </c>
      <c r="VSA711" s="10" t="s">
        <v>223</v>
      </c>
      <c r="VSB711" s="10" t="s">
        <v>223</v>
      </c>
      <c r="VSC711" s="10" t="s">
        <v>223</v>
      </c>
      <c r="VSD711" s="10" t="s">
        <v>223</v>
      </c>
      <c r="VSE711" s="10" t="s">
        <v>223</v>
      </c>
      <c r="VSF711" s="10" t="s">
        <v>223</v>
      </c>
      <c r="VSG711" s="10" t="s">
        <v>223</v>
      </c>
      <c r="VSH711" s="10" t="s">
        <v>223</v>
      </c>
      <c r="VSI711" s="10" t="s">
        <v>223</v>
      </c>
      <c r="VSJ711" s="10" t="s">
        <v>223</v>
      </c>
      <c r="VSK711" s="10" t="s">
        <v>223</v>
      </c>
      <c r="VSL711" s="10" t="s">
        <v>223</v>
      </c>
      <c r="VSM711" s="10" t="s">
        <v>223</v>
      </c>
      <c r="VSN711" s="10" t="s">
        <v>223</v>
      </c>
      <c r="VSO711" s="10" t="s">
        <v>223</v>
      </c>
      <c r="VSP711" s="10" t="s">
        <v>223</v>
      </c>
      <c r="VSQ711" s="10" t="s">
        <v>223</v>
      </c>
      <c r="VSR711" s="10" t="s">
        <v>223</v>
      </c>
      <c r="VSS711" s="10" t="s">
        <v>223</v>
      </c>
      <c r="VST711" s="10" t="s">
        <v>223</v>
      </c>
      <c r="VSU711" s="10" t="s">
        <v>223</v>
      </c>
      <c r="VSV711" s="10" t="s">
        <v>223</v>
      </c>
      <c r="VSW711" s="10" t="s">
        <v>223</v>
      </c>
      <c r="VSX711" s="10" t="s">
        <v>223</v>
      </c>
      <c r="VSY711" s="10" t="s">
        <v>223</v>
      </c>
      <c r="VSZ711" s="10" t="s">
        <v>223</v>
      </c>
      <c r="VTA711" s="10" t="s">
        <v>223</v>
      </c>
      <c r="VTB711" s="10" t="s">
        <v>223</v>
      </c>
      <c r="VTC711" s="10" t="s">
        <v>223</v>
      </c>
      <c r="VTD711" s="10" t="s">
        <v>223</v>
      </c>
      <c r="VTE711" s="10" t="s">
        <v>223</v>
      </c>
      <c r="VTF711" s="10" t="s">
        <v>223</v>
      </c>
      <c r="VTG711" s="10" t="s">
        <v>223</v>
      </c>
      <c r="VTH711" s="10" t="s">
        <v>223</v>
      </c>
      <c r="VTI711" s="10" t="s">
        <v>223</v>
      </c>
      <c r="VTJ711" s="10" t="s">
        <v>223</v>
      </c>
      <c r="VTK711" s="10" t="s">
        <v>223</v>
      </c>
      <c r="VTL711" s="10" t="s">
        <v>223</v>
      </c>
      <c r="VTM711" s="10" t="s">
        <v>223</v>
      </c>
      <c r="VTN711" s="10" t="s">
        <v>223</v>
      </c>
      <c r="VTO711" s="10" t="s">
        <v>223</v>
      </c>
      <c r="VTP711" s="10" t="s">
        <v>223</v>
      </c>
      <c r="VTQ711" s="10" t="s">
        <v>223</v>
      </c>
      <c r="VTR711" s="10" t="s">
        <v>223</v>
      </c>
      <c r="VTS711" s="10" t="s">
        <v>223</v>
      </c>
      <c r="VTT711" s="10" t="s">
        <v>223</v>
      </c>
      <c r="VTU711" s="10" t="s">
        <v>223</v>
      </c>
      <c r="VTV711" s="10" t="s">
        <v>223</v>
      </c>
      <c r="VTW711" s="10" t="s">
        <v>223</v>
      </c>
      <c r="VTX711" s="10" t="s">
        <v>223</v>
      </c>
      <c r="VTY711" s="10" t="s">
        <v>223</v>
      </c>
      <c r="VTZ711" s="10" t="s">
        <v>223</v>
      </c>
      <c r="VUA711" s="10" t="s">
        <v>223</v>
      </c>
      <c r="VUB711" s="10" t="s">
        <v>223</v>
      </c>
      <c r="VUC711" s="10" t="s">
        <v>223</v>
      </c>
      <c r="VUD711" s="10" t="s">
        <v>223</v>
      </c>
      <c r="VUE711" s="10" t="s">
        <v>223</v>
      </c>
      <c r="VUF711" s="10" t="s">
        <v>223</v>
      </c>
      <c r="VUG711" s="10" t="s">
        <v>223</v>
      </c>
      <c r="VUH711" s="10" t="s">
        <v>223</v>
      </c>
      <c r="VUI711" s="10" t="s">
        <v>223</v>
      </c>
      <c r="VUJ711" s="10" t="s">
        <v>223</v>
      </c>
      <c r="VUK711" s="10" t="s">
        <v>223</v>
      </c>
      <c r="VUL711" s="10" t="s">
        <v>223</v>
      </c>
      <c r="VUM711" s="10" t="s">
        <v>223</v>
      </c>
      <c r="VUN711" s="10" t="s">
        <v>223</v>
      </c>
      <c r="VUO711" s="10" t="s">
        <v>223</v>
      </c>
      <c r="VUP711" s="10" t="s">
        <v>223</v>
      </c>
      <c r="VUQ711" s="10" t="s">
        <v>223</v>
      </c>
      <c r="VUR711" s="10" t="s">
        <v>223</v>
      </c>
      <c r="VUS711" s="10" t="s">
        <v>223</v>
      </c>
      <c r="VUT711" s="10" t="s">
        <v>223</v>
      </c>
      <c r="VUU711" s="10" t="s">
        <v>223</v>
      </c>
      <c r="VUV711" s="10" t="s">
        <v>223</v>
      </c>
      <c r="VUW711" s="10" t="s">
        <v>223</v>
      </c>
      <c r="VUX711" s="10" t="s">
        <v>223</v>
      </c>
      <c r="VUY711" s="10" t="s">
        <v>223</v>
      </c>
      <c r="VUZ711" s="10" t="s">
        <v>223</v>
      </c>
      <c r="VVA711" s="10" t="s">
        <v>223</v>
      </c>
      <c r="VVB711" s="10" t="s">
        <v>223</v>
      </c>
      <c r="VVC711" s="10" t="s">
        <v>223</v>
      </c>
      <c r="VVD711" s="10" t="s">
        <v>223</v>
      </c>
      <c r="VVE711" s="10" t="s">
        <v>223</v>
      </c>
      <c r="VVF711" s="10" t="s">
        <v>223</v>
      </c>
      <c r="VVG711" s="10" t="s">
        <v>223</v>
      </c>
      <c r="VVH711" s="10" t="s">
        <v>223</v>
      </c>
      <c r="VVI711" s="10" t="s">
        <v>223</v>
      </c>
      <c r="VVJ711" s="10" t="s">
        <v>223</v>
      </c>
      <c r="VVK711" s="10" t="s">
        <v>223</v>
      </c>
      <c r="VVL711" s="10" t="s">
        <v>223</v>
      </c>
      <c r="VVM711" s="10" t="s">
        <v>223</v>
      </c>
      <c r="VVN711" s="10" t="s">
        <v>223</v>
      </c>
      <c r="VVO711" s="10" t="s">
        <v>223</v>
      </c>
      <c r="VVP711" s="10" t="s">
        <v>223</v>
      </c>
      <c r="VVQ711" s="10" t="s">
        <v>223</v>
      </c>
      <c r="VVR711" s="10" t="s">
        <v>223</v>
      </c>
      <c r="VVS711" s="10" t="s">
        <v>223</v>
      </c>
      <c r="VVT711" s="10" t="s">
        <v>223</v>
      </c>
      <c r="VVU711" s="10" t="s">
        <v>223</v>
      </c>
      <c r="VVV711" s="10" t="s">
        <v>223</v>
      </c>
      <c r="VVW711" s="10" t="s">
        <v>223</v>
      </c>
      <c r="VVX711" s="10" t="s">
        <v>223</v>
      </c>
      <c r="VVY711" s="10" t="s">
        <v>223</v>
      </c>
      <c r="VVZ711" s="10" t="s">
        <v>223</v>
      </c>
      <c r="VWA711" s="10" t="s">
        <v>223</v>
      </c>
      <c r="VWB711" s="10" t="s">
        <v>223</v>
      </c>
      <c r="VWC711" s="10" t="s">
        <v>223</v>
      </c>
      <c r="VWD711" s="10" t="s">
        <v>223</v>
      </c>
      <c r="VWE711" s="10" t="s">
        <v>223</v>
      </c>
      <c r="VWF711" s="10" t="s">
        <v>223</v>
      </c>
      <c r="VWG711" s="10" t="s">
        <v>223</v>
      </c>
      <c r="VWH711" s="10" t="s">
        <v>223</v>
      </c>
      <c r="VWI711" s="10" t="s">
        <v>223</v>
      </c>
      <c r="VWJ711" s="10" t="s">
        <v>223</v>
      </c>
      <c r="VWK711" s="10" t="s">
        <v>223</v>
      </c>
      <c r="VWL711" s="10" t="s">
        <v>223</v>
      </c>
      <c r="VWM711" s="10" t="s">
        <v>223</v>
      </c>
      <c r="VWN711" s="10" t="s">
        <v>223</v>
      </c>
      <c r="VWO711" s="10" t="s">
        <v>223</v>
      </c>
      <c r="VWP711" s="10" t="s">
        <v>223</v>
      </c>
      <c r="VWQ711" s="10" t="s">
        <v>223</v>
      </c>
      <c r="VWR711" s="10" t="s">
        <v>223</v>
      </c>
      <c r="VWS711" s="10" t="s">
        <v>223</v>
      </c>
      <c r="VWT711" s="10" t="s">
        <v>223</v>
      </c>
      <c r="VWU711" s="10" t="s">
        <v>223</v>
      </c>
      <c r="VWV711" s="10" t="s">
        <v>223</v>
      </c>
      <c r="VWW711" s="10" t="s">
        <v>223</v>
      </c>
      <c r="VWX711" s="10" t="s">
        <v>223</v>
      </c>
      <c r="VWY711" s="10" t="s">
        <v>223</v>
      </c>
      <c r="VWZ711" s="10" t="s">
        <v>223</v>
      </c>
      <c r="VXA711" s="10" t="s">
        <v>223</v>
      </c>
      <c r="VXB711" s="10" t="s">
        <v>223</v>
      </c>
      <c r="VXC711" s="10" t="s">
        <v>223</v>
      </c>
      <c r="VXD711" s="10" t="s">
        <v>223</v>
      </c>
      <c r="VXE711" s="10" t="s">
        <v>223</v>
      </c>
      <c r="VXF711" s="10" t="s">
        <v>223</v>
      </c>
      <c r="VXG711" s="10" t="s">
        <v>223</v>
      </c>
      <c r="VXH711" s="10" t="s">
        <v>223</v>
      </c>
      <c r="VXI711" s="10" t="s">
        <v>223</v>
      </c>
      <c r="VXJ711" s="10" t="s">
        <v>223</v>
      </c>
      <c r="VXK711" s="10" t="s">
        <v>223</v>
      </c>
      <c r="VXL711" s="10" t="s">
        <v>223</v>
      </c>
      <c r="VXM711" s="10" t="s">
        <v>223</v>
      </c>
      <c r="VXN711" s="10" t="s">
        <v>223</v>
      </c>
      <c r="VXO711" s="10" t="s">
        <v>223</v>
      </c>
      <c r="VXP711" s="10" t="s">
        <v>223</v>
      </c>
      <c r="VXQ711" s="10" t="s">
        <v>223</v>
      </c>
      <c r="VXR711" s="10" t="s">
        <v>223</v>
      </c>
      <c r="VXS711" s="10" t="s">
        <v>223</v>
      </c>
      <c r="VXT711" s="10" t="s">
        <v>223</v>
      </c>
      <c r="VXU711" s="10" t="s">
        <v>223</v>
      </c>
      <c r="VXV711" s="10" t="s">
        <v>223</v>
      </c>
      <c r="VXW711" s="10" t="s">
        <v>223</v>
      </c>
      <c r="VXX711" s="10" t="s">
        <v>223</v>
      </c>
      <c r="VXY711" s="10" t="s">
        <v>223</v>
      </c>
      <c r="VXZ711" s="10" t="s">
        <v>223</v>
      </c>
      <c r="VYA711" s="10" t="s">
        <v>223</v>
      </c>
      <c r="VYB711" s="10" t="s">
        <v>223</v>
      </c>
      <c r="VYC711" s="10" t="s">
        <v>223</v>
      </c>
      <c r="VYD711" s="10" t="s">
        <v>223</v>
      </c>
      <c r="VYE711" s="10" t="s">
        <v>223</v>
      </c>
      <c r="VYF711" s="10" t="s">
        <v>223</v>
      </c>
      <c r="VYG711" s="10" t="s">
        <v>223</v>
      </c>
      <c r="VYH711" s="10" t="s">
        <v>223</v>
      </c>
      <c r="VYI711" s="10" t="s">
        <v>223</v>
      </c>
      <c r="VYJ711" s="10" t="s">
        <v>223</v>
      </c>
      <c r="VYK711" s="10" t="s">
        <v>223</v>
      </c>
      <c r="VYL711" s="10" t="s">
        <v>223</v>
      </c>
      <c r="VYM711" s="10" t="s">
        <v>223</v>
      </c>
      <c r="VYN711" s="10" t="s">
        <v>223</v>
      </c>
      <c r="VYO711" s="10" t="s">
        <v>223</v>
      </c>
      <c r="VYP711" s="10" t="s">
        <v>223</v>
      </c>
      <c r="VYQ711" s="10" t="s">
        <v>223</v>
      </c>
      <c r="VYR711" s="10" t="s">
        <v>223</v>
      </c>
      <c r="VYS711" s="10" t="s">
        <v>223</v>
      </c>
      <c r="VYT711" s="10" t="s">
        <v>223</v>
      </c>
      <c r="VYU711" s="10" t="s">
        <v>223</v>
      </c>
      <c r="VYV711" s="10" t="s">
        <v>223</v>
      </c>
      <c r="VYW711" s="10" t="s">
        <v>223</v>
      </c>
      <c r="VYX711" s="10" t="s">
        <v>223</v>
      </c>
      <c r="VYY711" s="10" t="s">
        <v>223</v>
      </c>
      <c r="VYZ711" s="10" t="s">
        <v>223</v>
      </c>
      <c r="VZA711" s="10" t="s">
        <v>223</v>
      </c>
      <c r="VZB711" s="10" t="s">
        <v>223</v>
      </c>
      <c r="VZC711" s="10" t="s">
        <v>223</v>
      </c>
      <c r="VZD711" s="10" t="s">
        <v>223</v>
      </c>
      <c r="VZE711" s="10" t="s">
        <v>223</v>
      </c>
      <c r="VZF711" s="10" t="s">
        <v>223</v>
      </c>
      <c r="VZG711" s="10" t="s">
        <v>223</v>
      </c>
      <c r="VZH711" s="10" t="s">
        <v>223</v>
      </c>
      <c r="VZI711" s="10" t="s">
        <v>223</v>
      </c>
      <c r="VZJ711" s="10" t="s">
        <v>223</v>
      </c>
      <c r="VZK711" s="10" t="s">
        <v>223</v>
      </c>
      <c r="VZL711" s="10" t="s">
        <v>223</v>
      </c>
      <c r="VZM711" s="10" t="s">
        <v>223</v>
      </c>
      <c r="VZN711" s="10" t="s">
        <v>223</v>
      </c>
      <c r="VZO711" s="10" t="s">
        <v>223</v>
      </c>
      <c r="VZP711" s="10" t="s">
        <v>223</v>
      </c>
      <c r="VZQ711" s="10" t="s">
        <v>223</v>
      </c>
      <c r="VZR711" s="10" t="s">
        <v>223</v>
      </c>
      <c r="VZS711" s="10" t="s">
        <v>223</v>
      </c>
      <c r="VZT711" s="10" t="s">
        <v>223</v>
      </c>
      <c r="VZU711" s="10" t="s">
        <v>223</v>
      </c>
      <c r="VZV711" s="10" t="s">
        <v>223</v>
      </c>
      <c r="VZW711" s="10" t="s">
        <v>223</v>
      </c>
      <c r="VZX711" s="10" t="s">
        <v>223</v>
      </c>
      <c r="VZY711" s="10" t="s">
        <v>223</v>
      </c>
      <c r="VZZ711" s="10" t="s">
        <v>223</v>
      </c>
      <c r="WAA711" s="10" t="s">
        <v>223</v>
      </c>
      <c r="WAB711" s="10" t="s">
        <v>223</v>
      </c>
      <c r="WAC711" s="10" t="s">
        <v>223</v>
      </c>
      <c r="WAD711" s="10" t="s">
        <v>223</v>
      </c>
      <c r="WAE711" s="10" t="s">
        <v>223</v>
      </c>
      <c r="WAF711" s="10" t="s">
        <v>223</v>
      </c>
      <c r="WAG711" s="10" t="s">
        <v>223</v>
      </c>
      <c r="WAH711" s="10" t="s">
        <v>223</v>
      </c>
      <c r="WAI711" s="10" t="s">
        <v>223</v>
      </c>
      <c r="WAJ711" s="10" t="s">
        <v>223</v>
      </c>
      <c r="WAK711" s="10" t="s">
        <v>223</v>
      </c>
      <c r="WAL711" s="10" t="s">
        <v>223</v>
      </c>
      <c r="WAM711" s="10" t="s">
        <v>223</v>
      </c>
      <c r="WAN711" s="10" t="s">
        <v>223</v>
      </c>
      <c r="WAO711" s="10" t="s">
        <v>223</v>
      </c>
      <c r="WAP711" s="10" t="s">
        <v>223</v>
      </c>
      <c r="WAQ711" s="10" t="s">
        <v>223</v>
      </c>
      <c r="WAR711" s="10" t="s">
        <v>223</v>
      </c>
      <c r="WAS711" s="10" t="s">
        <v>223</v>
      </c>
      <c r="WAT711" s="10" t="s">
        <v>223</v>
      </c>
      <c r="WAU711" s="10" t="s">
        <v>223</v>
      </c>
      <c r="WAV711" s="10" t="s">
        <v>223</v>
      </c>
      <c r="WAW711" s="10" t="s">
        <v>223</v>
      </c>
      <c r="WAX711" s="10" t="s">
        <v>223</v>
      </c>
      <c r="WAY711" s="10" t="s">
        <v>223</v>
      </c>
      <c r="WAZ711" s="10" t="s">
        <v>223</v>
      </c>
      <c r="WBA711" s="10" t="s">
        <v>223</v>
      </c>
      <c r="WBB711" s="10" t="s">
        <v>223</v>
      </c>
      <c r="WBC711" s="10" t="s">
        <v>223</v>
      </c>
      <c r="WBD711" s="10" t="s">
        <v>223</v>
      </c>
      <c r="WBE711" s="10" t="s">
        <v>223</v>
      </c>
      <c r="WBF711" s="10" t="s">
        <v>223</v>
      </c>
      <c r="WBG711" s="10" t="s">
        <v>223</v>
      </c>
      <c r="WBH711" s="10" t="s">
        <v>223</v>
      </c>
      <c r="WBI711" s="10" t="s">
        <v>223</v>
      </c>
      <c r="WBJ711" s="10" t="s">
        <v>223</v>
      </c>
      <c r="WBK711" s="10" t="s">
        <v>223</v>
      </c>
      <c r="WBL711" s="10" t="s">
        <v>223</v>
      </c>
      <c r="WBM711" s="10" t="s">
        <v>223</v>
      </c>
      <c r="WBN711" s="10" t="s">
        <v>223</v>
      </c>
      <c r="WBO711" s="10" t="s">
        <v>223</v>
      </c>
      <c r="WBP711" s="10" t="s">
        <v>223</v>
      </c>
      <c r="WBQ711" s="10" t="s">
        <v>223</v>
      </c>
      <c r="WBR711" s="10" t="s">
        <v>223</v>
      </c>
      <c r="WBS711" s="10" t="s">
        <v>223</v>
      </c>
      <c r="WBT711" s="10" t="s">
        <v>223</v>
      </c>
      <c r="WBU711" s="10" t="s">
        <v>223</v>
      </c>
      <c r="WBV711" s="10" t="s">
        <v>223</v>
      </c>
      <c r="WBW711" s="10" t="s">
        <v>223</v>
      </c>
      <c r="WBX711" s="10" t="s">
        <v>223</v>
      </c>
      <c r="WBY711" s="10" t="s">
        <v>223</v>
      </c>
      <c r="WBZ711" s="10" t="s">
        <v>223</v>
      </c>
      <c r="WCA711" s="10" t="s">
        <v>223</v>
      </c>
      <c r="WCB711" s="10" t="s">
        <v>223</v>
      </c>
      <c r="WCC711" s="10" t="s">
        <v>223</v>
      </c>
      <c r="WCD711" s="10" t="s">
        <v>223</v>
      </c>
      <c r="WCE711" s="10" t="s">
        <v>223</v>
      </c>
      <c r="WCF711" s="10" t="s">
        <v>223</v>
      </c>
      <c r="WCG711" s="10" t="s">
        <v>223</v>
      </c>
      <c r="WCH711" s="10" t="s">
        <v>223</v>
      </c>
      <c r="WCI711" s="10" t="s">
        <v>223</v>
      </c>
      <c r="WCJ711" s="10" t="s">
        <v>223</v>
      </c>
      <c r="WCK711" s="10" t="s">
        <v>223</v>
      </c>
      <c r="WCL711" s="10" t="s">
        <v>223</v>
      </c>
      <c r="WCM711" s="10" t="s">
        <v>223</v>
      </c>
      <c r="WCN711" s="10" t="s">
        <v>223</v>
      </c>
      <c r="WCO711" s="10" t="s">
        <v>223</v>
      </c>
      <c r="WCP711" s="10" t="s">
        <v>223</v>
      </c>
      <c r="WCQ711" s="10" t="s">
        <v>223</v>
      </c>
      <c r="WCR711" s="10" t="s">
        <v>223</v>
      </c>
      <c r="WCS711" s="10" t="s">
        <v>223</v>
      </c>
      <c r="WCT711" s="10" t="s">
        <v>223</v>
      </c>
      <c r="WCU711" s="10" t="s">
        <v>223</v>
      </c>
      <c r="WCV711" s="10" t="s">
        <v>223</v>
      </c>
      <c r="WCW711" s="10" t="s">
        <v>223</v>
      </c>
      <c r="WCX711" s="10" t="s">
        <v>223</v>
      </c>
      <c r="WCY711" s="10" t="s">
        <v>223</v>
      </c>
      <c r="WCZ711" s="10" t="s">
        <v>223</v>
      </c>
      <c r="WDA711" s="10" t="s">
        <v>223</v>
      </c>
      <c r="WDB711" s="10" t="s">
        <v>223</v>
      </c>
      <c r="WDC711" s="10" t="s">
        <v>223</v>
      </c>
      <c r="WDD711" s="10" t="s">
        <v>223</v>
      </c>
      <c r="WDE711" s="10" t="s">
        <v>223</v>
      </c>
      <c r="WDF711" s="10" t="s">
        <v>223</v>
      </c>
      <c r="WDG711" s="10" t="s">
        <v>223</v>
      </c>
      <c r="WDH711" s="10" t="s">
        <v>223</v>
      </c>
      <c r="WDI711" s="10" t="s">
        <v>223</v>
      </c>
      <c r="WDJ711" s="10" t="s">
        <v>223</v>
      </c>
      <c r="WDK711" s="10" t="s">
        <v>223</v>
      </c>
      <c r="WDL711" s="10" t="s">
        <v>223</v>
      </c>
      <c r="WDM711" s="10" t="s">
        <v>223</v>
      </c>
      <c r="WDN711" s="10" t="s">
        <v>223</v>
      </c>
      <c r="WDO711" s="10" t="s">
        <v>223</v>
      </c>
      <c r="WDP711" s="10" t="s">
        <v>223</v>
      </c>
      <c r="WDQ711" s="10" t="s">
        <v>223</v>
      </c>
      <c r="WDR711" s="10" t="s">
        <v>223</v>
      </c>
      <c r="WDS711" s="10" t="s">
        <v>223</v>
      </c>
      <c r="WDT711" s="10" t="s">
        <v>223</v>
      </c>
      <c r="WDU711" s="10" t="s">
        <v>223</v>
      </c>
      <c r="WDV711" s="10" t="s">
        <v>223</v>
      </c>
      <c r="WDW711" s="10" t="s">
        <v>223</v>
      </c>
      <c r="WDX711" s="10" t="s">
        <v>223</v>
      </c>
      <c r="WDY711" s="10" t="s">
        <v>223</v>
      </c>
      <c r="WDZ711" s="10" t="s">
        <v>223</v>
      </c>
      <c r="WEA711" s="10" t="s">
        <v>223</v>
      </c>
      <c r="WEB711" s="10" t="s">
        <v>223</v>
      </c>
      <c r="WEC711" s="10" t="s">
        <v>223</v>
      </c>
      <c r="WED711" s="10" t="s">
        <v>223</v>
      </c>
      <c r="WEE711" s="10" t="s">
        <v>223</v>
      </c>
      <c r="WEF711" s="10" t="s">
        <v>223</v>
      </c>
      <c r="WEG711" s="10" t="s">
        <v>223</v>
      </c>
      <c r="WEH711" s="10" t="s">
        <v>223</v>
      </c>
      <c r="WEI711" s="10" t="s">
        <v>223</v>
      </c>
      <c r="WEJ711" s="10" t="s">
        <v>223</v>
      </c>
      <c r="WEK711" s="10" t="s">
        <v>223</v>
      </c>
      <c r="WEL711" s="10" t="s">
        <v>223</v>
      </c>
      <c r="WEM711" s="10" t="s">
        <v>223</v>
      </c>
      <c r="WEN711" s="10" t="s">
        <v>223</v>
      </c>
      <c r="WEO711" s="10" t="s">
        <v>223</v>
      </c>
      <c r="WEP711" s="10" t="s">
        <v>223</v>
      </c>
      <c r="WEQ711" s="10" t="s">
        <v>223</v>
      </c>
      <c r="WER711" s="10" t="s">
        <v>223</v>
      </c>
      <c r="WES711" s="10" t="s">
        <v>223</v>
      </c>
      <c r="WET711" s="10" t="s">
        <v>223</v>
      </c>
      <c r="WEU711" s="10" t="s">
        <v>223</v>
      </c>
      <c r="WEV711" s="10" t="s">
        <v>223</v>
      </c>
      <c r="WEW711" s="10" t="s">
        <v>223</v>
      </c>
      <c r="WEX711" s="10" t="s">
        <v>223</v>
      </c>
      <c r="WEY711" s="10" t="s">
        <v>223</v>
      </c>
      <c r="WEZ711" s="10" t="s">
        <v>223</v>
      </c>
      <c r="WFA711" s="10" t="s">
        <v>223</v>
      </c>
      <c r="WFB711" s="10" t="s">
        <v>223</v>
      </c>
      <c r="WFC711" s="10" t="s">
        <v>223</v>
      </c>
      <c r="WFD711" s="10" t="s">
        <v>223</v>
      </c>
      <c r="WFE711" s="10" t="s">
        <v>223</v>
      </c>
      <c r="WFF711" s="10" t="s">
        <v>223</v>
      </c>
      <c r="WFG711" s="10" t="s">
        <v>223</v>
      </c>
      <c r="WFH711" s="10" t="s">
        <v>223</v>
      </c>
      <c r="WFI711" s="10" t="s">
        <v>223</v>
      </c>
      <c r="WFJ711" s="10" t="s">
        <v>223</v>
      </c>
      <c r="WFK711" s="10" t="s">
        <v>223</v>
      </c>
      <c r="WFL711" s="10" t="s">
        <v>223</v>
      </c>
      <c r="WFM711" s="10" t="s">
        <v>223</v>
      </c>
      <c r="WFN711" s="10" t="s">
        <v>223</v>
      </c>
      <c r="WFO711" s="10" t="s">
        <v>223</v>
      </c>
      <c r="WFP711" s="10" t="s">
        <v>223</v>
      </c>
      <c r="WFQ711" s="10" t="s">
        <v>223</v>
      </c>
      <c r="WFR711" s="10" t="s">
        <v>223</v>
      </c>
      <c r="WFS711" s="10" t="s">
        <v>223</v>
      </c>
      <c r="WFT711" s="10" t="s">
        <v>223</v>
      </c>
      <c r="WFU711" s="10" t="s">
        <v>223</v>
      </c>
      <c r="WFV711" s="10" t="s">
        <v>223</v>
      </c>
      <c r="WFW711" s="10" t="s">
        <v>223</v>
      </c>
      <c r="WFX711" s="10" t="s">
        <v>223</v>
      </c>
      <c r="WFY711" s="10" t="s">
        <v>223</v>
      </c>
      <c r="WFZ711" s="10" t="s">
        <v>223</v>
      </c>
      <c r="WGA711" s="10" t="s">
        <v>223</v>
      </c>
      <c r="WGB711" s="10" t="s">
        <v>223</v>
      </c>
      <c r="WGC711" s="10" t="s">
        <v>223</v>
      </c>
      <c r="WGD711" s="10" t="s">
        <v>223</v>
      </c>
      <c r="WGE711" s="10" t="s">
        <v>223</v>
      </c>
      <c r="WGF711" s="10" t="s">
        <v>223</v>
      </c>
      <c r="WGG711" s="10" t="s">
        <v>223</v>
      </c>
      <c r="WGH711" s="10" t="s">
        <v>223</v>
      </c>
      <c r="WGI711" s="10" t="s">
        <v>223</v>
      </c>
      <c r="WGJ711" s="10" t="s">
        <v>223</v>
      </c>
      <c r="WGK711" s="10" t="s">
        <v>223</v>
      </c>
      <c r="WGL711" s="10" t="s">
        <v>223</v>
      </c>
      <c r="WGM711" s="10" t="s">
        <v>223</v>
      </c>
      <c r="WGN711" s="10" t="s">
        <v>223</v>
      </c>
      <c r="WGO711" s="10" t="s">
        <v>223</v>
      </c>
      <c r="WGP711" s="10" t="s">
        <v>223</v>
      </c>
      <c r="WGQ711" s="10" t="s">
        <v>223</v>
      </c>
      <c r="WGR711" s="10" t="s">
        <v>223</v>
      </c>
      <c r="WGS711" s="10" t="s">
        <v>223</v>
      </c>
      <c r="WGT711" s="10" t="s">
        <v>223</v>
      </c>
      <c r="WGU711" s="10" t="s">
        <v>223</v>
      </c>
      <c r="WGV711" s="10" t="s">
        <v>223</v>
      </c>
      <c r="WGW711" s="10" t="s">
        <v>223</v>
      </c>
      <c r="WGX711" s="10" t="s">
        <v>223</v>
      </c>
      <c r="WGY711" s="10" t="s">
        <v>223</v>
      </c>
      <c r="WGZ711" s="10" t="s">
        <v>223</v>
      </c>
      <c r="WHA711" s="10" t="s">
        <v>223</v>
      </c>
      <c r="WHB711" s="10" t="s">
        <v>223</v>
      </c>
      <c r="WHC711" s="10" t="s">
        <v>223</v>
      </c>
      <c r="WHD711" s="10" t="s">
        <v>223</v>
      </c>
      <c r="WHE711" s="10" t="s">
        <v>223</v>
      </c>
      <c r="WHF711" s="10" t="s">
        <v>223</v>
      </c>
      <c r="WHG711" s="10" t="s">
        <v>223</v>
      </c>
      <c r="WHH711" s="10" t="s">
        <v>223</v>
      </c>
      <c r="WHI711" s="10" t="s">
        <v>223</v>
      </c>
      <c r="WHJ711" s="10" t="s">
        <v>223</v>
      </c>
      <c r="WHK711" s="10" t="s">
        <v>223</v>
      </c>
      <c r="WHL711" s="10" t="s">
        <v>223</v>
      </c>
      <c r="WHM711" s="10" t="s">
        <v>223</v>
      </c>
      <c r="WHN711" s="10" t="s">
        <v>223</v>
      </c>
      <c r="WHO711" s="10" t="s">
        <v>223</v>
      </c>
      <c r="WHP711" s="10" t="s">
        <v>223</v>
      </c>
      <c r="WHQ711" s="10" t="s">
        <v>223</v>
      </c>
      <c r="WHR711" s="10" t="s">
        <v>223</v>
      </c>
      <c r="WHS711" s="10" t="s">
        <v>223</v>
      </c>
      <c r="WHT711" s="10" t="s">
        <v>223</v>
      </c>
      <c r="WHU711" s="10" t="s">
        <v>223</v>
      </c>
      <c r="WHV711" s="10" t="s">
        <v>223</v>
      </c>
      <c r="WHW711" s="10" t="s">
        <v>223</v>
      </c>
      <c r="WHX711" s="10" t="s">
        <v>223</v>
      </c>
      <c r="WHY711" s="10" t="s">
        <v>223</v>
      </c>
      <c r="WHZ711" s="10" t="s">
        <v>223</v>
      </c>
      <c r="WIA711" s="10" t="s">
        <v>223</v>
      </c>
      <c r="WIB711" s="10" t="s">
        <v>223</v>
      </c>
      <c r="WIC711" s="10" t="s">
        <v>223</v>
      </c>
      <c r="WID711" s="10" t="s">
        <v>223</v>
      </c>
      <c r="WIE711" s="10" t="s">
        <v>223</v>
      </c>
      <c r="WIF711" s="10" t="s">
        <v>223</v>
      </c>
      <c r="WIG711" s="10" t="s">
        <v>223</v>
      </c>
      <c r="WIH711" s="10" t="s">
        <v>223</v>
      </c>
      <c r="WII711" s="10" t="s">
        <v>223</v>
      </c>
      <c r="WIJ711" s="10" t="s">
        <v>223</v>
      </c>
      <c r="WIK711" s="10" t="s">
        <v>223</v>
      </c>
      <c r="WIL711" s="10" t="s">
        <v>223</v>
      </c>
      <c r="WIM711" s="10" t="s">
        <v>223</v>
      </c>
      <c r="WIN711" s="10" t="s">
        <v>223</v>
      </c>
      <c r="WIO711" s="10" t="s">
        <v>223</v>
      </c>
      <c r="WIP711" s="10" t="s">
        <v>223</v>
      </c>
      <c r="WIQ711" s="10" t="s">
        <v>223</v>
      </c>
      <c r="WIR711" s="10" t="s">
        <v>223</v>
      </c>
      <c r="WIS711" s="10" t="s">
        <v>223</v>
      </c>
      <c r="WIT711" s="10" t="s">
        <v>223</v>
      </c>
      <c r="WIU711" s="10" t="s">
        <v>223</v>
      </c>
      <c r="WIV711" s="10" t="s">
        <v>223</v>
      </c>
      <c r="WIW711" s="10" t="s">
        <v>223</v>
      </c>
      <c r="WIX711" s="10" t="s">
        <v>223</v>
      </c>
      <c r="WIY711" s="10" t="s">
        <v>223</v>
      </c>
      <c r="WIZ711" s="10" t="s">
        <v>223</v>
      </c>
      <c r="WJA711" s="10" t="s">
        <v>223</v>
      </c>
      <c r="WJB711" s="10" t="s">
        <v>223</v>
      </c>
      <c r="WJC711" s="10" t="s">
        <v>223</v>
      </c>
      <c r="WJD711" s="10" t="s">
        <v>223</v>
      </c>
      <c r="WJE711" s="10" t="s">
        <v>223</v>
      </c>
      <c r="WJF711" s="10" t="s">
        <v>223</v>
      </c>
      <c r="WJG711" s="10" t="s">
        <v>223</v>
      </c>
      <c r="WJH711" s="10" t="s">
        <v>223</v>
      </c>
      <c r="WJI711" s="10" t="s">
        <v>223</v>
      </c>
      <c r="WJJ711" s="10" t="s">
        <v>223</v>
      </c>
      <c r="WJK711" s="10" t="s">
        <v>223</v>
      </c>
      <c r="WJL711" s="10" t="s">
        <v>223</v>
      </c>
      <c r="WJM711" s="10" t="s">
        <v>223</v>
      </c>
      <c r="WJN711" s="10" t="s">
        <v>223</v>
      </c>
      <c r="WJO711" s="10" t="s">
        <v>223</v>
      </c>
      <c r="WJP711" s="10" t="s">
        <v>223</v>
      </c>
      <c r="WJQ711" s="10" t="s">
        <v>223</v>
      </c>
      <c r="WJR711" s="10" t="s">
        <v>223</v>
      </c>
      <c r="WJS711" s="10" t="s">
        <v>223</v>
      </c>
      <c r="WJT711" s="10" t="s">
        <v>223</v>
      </c>
      <c r="WJU711" s="10" t="s">
        <v>223</v>
      </c>
      <c r="WJV711" s="10" t="s">
        <v>223</v>
      </c>
      <c r="WJW711" s="10" t="s">
        <v>223</v>
      </c>
      <c r="WJX711" s="10" t="s">
        <v>223</v>
      </c>
      <c r="WJY711" s="10" t="s">
        <v>223</v>
      </c>
      <c r="WJZ711" s="10" t="s">
        <v>223</v>
      </c>
      <c r="WKA711" s="10" t="s">
        <v>223</v>
      </c>
      <c r="WKB711" s="10" t="s">
        <v>223</v>
      </c>
      <c r="WKC711" s="10" t="s">
        <v>223</v>
      </c>
      <c r="WKD711" s="10" t="s">
        <v>223</v>
      </c>
      <c r="WKE711" s="10" t="s">
        <v>223</v>
      </c>
      <c r="WKF711" s="10" t="s">
        <v>223</v>
      </c>
      <c r="WKG711" s="10" t="s">
        <v>223</v>
      </c>
      <c r="WKH711" s="10" t="s">
        <v>223</v>
      </c>
      <c r="WKI711" s="10" t="s">
        <v>223</v>
      </c>
      <c r="WKJ711" s="10" t="s">
        <v>223</v>
      </c>
      <c r="WKK711" s="10" t="s">
        <v>223</v>
      </c>
      <c r="WKL711" s="10" t="s">
        <v>223</v>
      </c>
      <c r="WKM711" s="10" t="s">
        <v>223</v>
      </c>
      <c r="WKN711" s="10" t="s">
        <v>223</v>
      </c>
      <c r="WKO711" s="10" t="s">
        <v>223</v>
      </c>
      <c r="WKP711" s="10" t="s">
        <v>223</v>
      </c>
      <c r="WKQ711" s="10" t="s">
        <v>223</v>
      </c>
      <c r="WKR711" s="10" t="s">
        <v>223</v>
      </c>
      <c r="WKS711" s="10" t="s">
        <v>223</v>
      </c>
      <c r="WKT711" s="10" t="s">
        <v>223</v>
      </c>
      <c r="WKU711" s="10" t="s">
        <v>223</v>
      </c>
      <c r="WKV711" s="10" t="s">
        <v>223</v>
      </c>
      <c r="WKW711" s="10" t="s">
        <v>223</v>
      </c>
      <c r="WKX711" s="10" t="s">
        <v>223</v>
      </c>
      <c r="WKY711" s="10" t="s">
        <v>223</v>
      </c>
      <c r="WKZ711" s="10" t="s">
        <v>223</v>
      </c>
      <c r="WLA711" s="10" t="s">
        <v>223</v>
      </c>
      <c r="WLB711" s="10" t="s">
        <v>223</v>
      </c>
      <c r="WLC711" s="10" t="s">
        <v>223</v>
      </c>
      <c r="WLD711" s="10" t="s">
        <v>223</v>
      </c>
      <c r="WLE711" s="10" t="s">
        <v>223</v>
      </c>
      <c r="WLF711" s="10" t="s">
        <v>223</v>
      </c>
      <c r="WLG711" s="10" t="s">
        <v>223</v>
      </c>
      <c r="WLH711" s="10" t="s">
        <v>223</v>
      </c>
      <c r="WLI711" s="10" t="s">
        <v>223</v>
      </c>
      <c r="WLJ711" s="10" t="s">
        <v>223</v>
      </c>
      <c r="WLK711" s="10" t="s">
        <v>223</v>
      </c>
      <c r="WLL711" s="10" t="s">
        <v>223</v>
      </c>
      <c r="WLM711" s="10" t="s">
        <v>223</v>
      </c>
      <c r="WLN711" s="10" t="s">
        <v>223</v>
      </c>
      <c r="WLO711" s="10" t="s">
        <v>223</v>
      </c>
      <c r="WLP711" s="10" t="s">
        <v>223</v>
      </c>
      <c r="WLQ711" s="10" t="s">
        <v>223</v>
      </c>
      <c r="WLR711" s="10" t="s">
        <v>223</v>
      </c>
      <c r="WLS711" s="10" t="s">
        <v>223</v>
      </c>
      <c r="WLT711" s="10" t="s">
        <v>223</v>
      </c>
      <c r="WLU711" s="10" t="s">
        <v>223</v>
      </c>
      <c r="WLV711" s="10" t="s">
        <v>223</v>
      </c>
      <c r="WLW711" s="10" t="s">
        <v>223</v>
      </c>
      <c r="WLX711" s="10" t="s">
        <v>223</v>
      </c>
      <c r="WLY711" s="10" t="s">
        <v>223</v>
      </c>
      <c r="WLZ711" s="10" t="s">
        <v>223</v>
      </c>
      <c r="WMA711" s="10" t="s">
        <v>223</v>
      </c>
      <c r="WMB711" s="10" t="s">
        <v>223</v>
      </c>
      <c r="WMC711" s="10" t="s">
        <v>223</v>
      </c>
      <c r="WMD711" s="10" t="s">
        <v>223</v>
      </c>
      <c r="WME711" s="10" t="s">
        <v>223</v>
      </c>
      <c r="WMF711" s="10" t="s">
        <v>223</v>
      </c>
      <c r="WMG711" s="10" t="s">
        <v>223</v>
      </c>
      <c r="WMH711" s="10" t="s">
        <v>223</v>
      </c>
      <c r="WMI711" s="10" t="s">
        <v>223</v>
      </c>
      <c r="WMJ711" s="10" t="s">
        <v>223</v>
      </c>
      <c r="WMK711" s="10" t="s">
        <v>223</v>
      </c>
      <c r="WML711" s="10" t="s">
        <v>223</v>
      </c>
      <c r="WMM711" s="10" t="s">
        <v>223</v>
      </c>
      <c r="WMN711" s="10" t="s">
        <v>223</v>
      </c>
      <c r="WMO711" s="10" t="s">
        <v>223</v>
      </c>
      <c r="WMP711" s="10" t="s">
        <v>223</v>
      </c>
      <c r="WMQ711" s="10" t="s">
        <v>223</v>
      </c>
      <c r="WMR711" s="10" t="s">
        <v>223</v>
      </c>
      <c r="WMS711" s="10" t="s">
        <v>223</v>
      </c>
      <c r="WMT711" s="10" t="s">
        <v>223</v>
      </c>
      <c r="WMU711" s="10" t="s">
        <v>223</v>
      </c>
      <c r="WMV711" s="10" t="s">
        <v>223</v>
      </c>
      <c r="WMW711" s="10" t="s">
        <v>223</v>
      </c>
      <c r="WMX711" s="10" t="s">
        <v>223</v>
      </c>
      <c r="WMY711" s="10" t="s">
        <v>223</v>
      </c>
      <c r="WMZ711" s="10" t="s">
        <v>223</v>
      </c>
      <c r="WNA711" s="10" t="s">
        <v>223</v>
      </c>
      <c r="WNB711" s="10" t="s">
        <v>223</v>
      </c>
      <c r="WNC711" s="10" t="s">
        <v>223</v>
      </c>
      <c r="WND711" s="10" t="s">
        <v>223</v>
      </c>
      <c r="WNE711" s="10" t="s">
        <v>223</v>
      </c>
      <c r="WNF711" s="10" t="s">
        <v>223</v>
      </c>
      <c r="WNG711" s="10" t="s">
        <v>223</v>
      </c>
      <c r="WNH711" s="10" t="s">
        <v>223</v>
      </c>
      <c r="WNI711" s="10" t="s">
        <v>223</v>
      </c>
      <c r="WNJ711" s="10" t="s">
        <v>223</v>
      </c>
      <c r="WNK711" s="10" t="s">
        <v>223</v>
      </c>
      <c r="WNL711" s="10" t="s">
        <v>223</v>
      </c>
      <c r="WNM711" s="10" t="s">
        <v>223</v>
      </c>
      <c r="WNN711" s="10" t="s">
        <v>223</v>
      </c>
      <c r="WNO711" s="10" t="s">
        <v>223</v>
      </c>
      <c r="WNP711" s="10" t="s">
        <v>223</v>
      </c>
      <c r="WNQ711" s="10" t="s">
        <v>223</v>
      </c>
      <c r="WNR711" s="10" t="s">
        <v>223</v>
      </c>
      <c r="WNS711" s="10" t="s">
        <v>223</v>
      </c>
      <c r="WNT711" s="10" t="s">
        <v>223</v>
      </c>
      <c r="WNU711" s="10" t="s">
        <v>223</v>
      </c>
      <c r="WNV711" s="10" t="s">
        <v>223</v>
      </c>
      <c r="WNW711" s="10" t="s">
        <v>223</v>
      </c>
      <c r="WNX711" s="10" t="s">
        <v>223</v>
      </c>
      <c r="WNY711" s="10" t="s">
        <v>223</v>
      </c>
      <c r="WNZ711" s="10" t="s">
        <v>223</v>
      </c>
      <c r="WOA711" s="10" t="s">
        <v>223</v>
      </c>
      <c r="WOB711" s="10" t="s">
        <v>223</v>
      </c>
      <c r="WOC711" s="10" t="s">
        <v>223</v>
      </c>
      <c r="WOD711" s="10" t="s">
        <v>223</v>
      </c>
      <c r="WOE711" s="10" t="s">
        <v>223</v>
      </c>
      <c r="WOF711" s="10" t="s">
        <v>223</v>
      </c>
      <c r="WOG711" s="10" t="s">
        <v>223</v>
      </c>
      <c r="WOH711" s="10" t="s">
        <v>223</v>
      </c>
      <c r="WOI711" s="10" t="s">
        <v>223</v>
      </c>
      <c r="WOJ711" s="10" t="s">
        <v>223</v>
      </c>
      <c r="WOK711" s="10" t="s">
        <v>223</v>
      </c>
      <c r="WOL711" s="10" t="s">
        <v>223</v>
      </c>
      <c r="WOM711" s="10" t="s">
        <v>223</v>
      </c>
      <c r="WON711" s="10" t="s">
        <v>223</v>
      </c>
      <c r="WOO711" s="10" t="s">
        <v>223</v>
      </c>
      <c r="WOP711" s="10" t="s">
        <v>223</v>
      </c>
      <c r="WOQ711" s="10" t="s">
        <v>223</v>
      </c>
      <c r="WOR711" s="10" t="s">
        <v>223</v>
      </c>
      <c r="WOS711" s="10" t="s">
        <v>223</v>
      </c>
      <c r="WOT711" s="10" t="s">
        <v>223</v>
      </c>
      <c r="WOU711" s="10" t="s">
        <v>223</v>
      </c>
      <c r="WOV711" s="10" t="s">
        <v>223</v>
      </c>
      <c r="WOW711" s="10" t="s">
        <v>223</v>
      </c>
      <c r="WOX711" s="10" t="s">
        <v>223</v>
      </c>
      <c r="WOY711" s="10" t="s">
        <v>223</v>
      </c>
      <c r="WOZ711" s="10" t="s">
        <v>223</v>
      </c>
      <c r="WPA711" s="10" t="s">
        <v>223</v>
      </c>
      <c r="WPB711" s="10" t="s">
        <v>223</v>
      </c>
      <c r="WPC711" s="10" t="s">
        <v>223</v>
      </c>
      <c r="WPD711" s="10" t="s">
        <v>223</v>
      </c>
      <c r="WPE711" s="10" t="s">
        <v>223</v>
      </c>
      <c r="WPF711" s="10" t="s">
        <v>223</v>
      </c>
      <c r="WPG711" s="10" t="s">
        <v>223</v>
      </c>
      <c r="WPH711" s="10" t="s">
        <v>223</v>
      </c>
      <c r="WPI711" s="10" t="s">
        <v>223</v>
      </c>
      <c r="WPJ711" s="10" t="s">
        <v>223</v>
      </c>
      <c r="WPK711" s="10" t="s">
        <v>223</v>
      </c>
      <c r="WPL711" s="10" t="s">
        <v>223</v>
      </c>
      <c r="WPM711" s="10" t="s">
        <v>223</v>
      </c>
      <c r="WPN711" s="10" t="s">
        <v>223</v>
      </c>
      <c r="WPO711" s="10" t="s">
        <v>223</v>
      </c>
      <c r="WPP711" s="10" t="s">
        <v>223</v>
      </c>
      <c r="WPQ711" s="10" t="s">
        <v>223</v>
      </c>
      <c r="WPR711" s="10" t="s">
        <v>223</v>
      </c>
      <c r="WPS711" s="10" t="s">
        <v>223</v>
      </c>
      <c r="WPT711" s="10" t="s">
        <v>223</v>
      </c>
      <c r="WPU711" s="10" t="s">
        <v>223</v>
      </c>
      <c r="WPV711" s="10" t="s">
        <v>223</v>
      </c>
      <c r="WPW711" s="10" t="s">
        <v>223</v>
      </c>
      <c r="WPX711" s="10" t="s">
        <v>223</v>
      </c>
      <c r="WPY711" s="10" t="s">
        <v>223</v>
      </c>
      <c r="WPZ711" s="10" t="s">
        <v>223</v>
      </c>
      <c r="WQA711" s="10" t="s">
        <v>223</v>
      </c>
      <c r="WQB711" s="10" t="s">
        <v>223</v>
      </c>
      <c r="WQC711" s="10" t="s">
        <v>223</v>
      </c>
      <c r="WQD711" s="10" t="s">
        <v>223</v>
      </c>
      <c r="WQE711" s="10" t="s">
        <v>223</v>
      </c>
      <c r="WQF711" s="10" t="s">
        <v>223</v>
      </c>
      <c r="WQG711" s="10" t="s">
        <v>223</v>
      </c>
      <c r="WQH711" s="10" t="s">
        <v>223</v>
      </c>
      <c r="WQI711" s="10" t="s">
        <v>223</v>
      </c>
      <c r="WQJ711" s="10" t="s">
        <v>223</v>
      </c>
      <c r="WQK711" s="10" t="s">
        <v>223</v>
      </c>
      <c r="WQL711" s="10" t="s">
        <v>223</v>
      </c>
      <c r="WQM711" s="10" t="s">
        <v>223</v>
      </c>
      <c r="WQN711" s="10" t="s">
        <v>223</v>
      </c>
      <c r="WQO711" s="10" t="s">
        <v>223</v>
      </c>
      <c r="WQP711" s="10" t="s">
        <v>223</v>
      </c>
      <c r="WQQ711" s="10" t="s">
        <v>223</v>
      </c>
      <c r="WQR711" s="10" t="s">
        <v>223</v>
      </c>
      <c r="WQS711" s="10" t="s">
        <v>223</v>
      </c>
      <c r="WQT711" s="10" t="s">
        <v>223</v>
      </c>
      <c r="WQU711" s="10" t="s">
        <v>223</v>
      </c>
      <c r="WQV711" s="10" t="s">
        <v>223</v>
      </c>
      <c r="WQW711" s="10" t="s">
        <v>223</v>
      </c>
      <c r="WQX711" s="10" t="s">
        <v>223</v>
      </c>
      <c r="WQY711" s="10" t="s">
        <v>223</v>
      </c>
      <c r="WQZ711" s="10" t="s">
        <v>223</v>
      </c>
      <c r="WRA711" s="10" t="s">
        <v>223</v>
      </c>
      <c r="WRB711" s="10" t="s">
        <v>223</v>
      </c>
      <c r="WRC711" s="10" t="s">
        <v>223</v>
      </c>
      <c r="WRD711" s="10" t="s">
        <v>223</v>
      </c>
      <c r="WRE711" s="10" t="s">
        <v>223</v>
      </c>
      <c r="WRF711" s="10" t="s">
        <v>223</v>
      </c>
      <c r="WRG711" s="10" t="s">
        <v>223</v>
      </c>
      <c r="WRH711" s="10" t="s">
        <v>223</v>
      </c>
      <c r="WRI711" s="10" t="s">
        <v>223</v>
      </c>
      <c r="WRJ711" s="10" t="s">
        <v>223</v>
      </c>
      <c r="WRK711" s="10" t="s">
        <v>223</v>
      </c>
      <c r="WRL711" s="10" t="s">
        <v>223</v>
      </c>
      <c r="WRM711" s="10" t="s">
        <v>223</v>
      </c>
      <c r="WRN711" s="10" t="s">
        <v>223</v>
      </c>
      <c r="WRO711" s="10" t="s">
        <v>223</v>
      </c>
      <c r="WRP711" s="10" t="s">
        <v>223</v>
      </c>
      <c r="WRQ711" s="10" t="s">
        <v>223</v>
      </c>
      <c r="WRR711" s="10" t="s">
        <v>223</v>
      </c>
      <c r="WRS711" s="10" t="s">
        <v>223</v>
      </c>
      <c r="WRT711" s="10" t="s">
        <v>223</v>
      </c>
      <c r="WRU711" s="10" t="s">
        <v>223</v>
      </c>
      <c r="WRV711" s="10" t="s">
        <v>223</v>
      </c>
      <c r="WRW711" s="10" t="s">
        <v>223</v>
      </c>
      <c r="WRX711" s="10" t="s">
        <v>223</v>
      </c>
      <c r="WRY711" s="10" t="s">
        <v>223</v>
      </c>
      <c r="WRZ711" s="10" t="s">
        <v>223</v>
      </c>
      <c r="WSA711" s="10" t="s">
        <v>223</v>
      </c>
      <c r="WSB711" s="10" t="s">
        <v>223</v>
      </c>
      <c r="WSC711" s="10" t="s">
        <v>223</v>
      </c>
      <c r="WSD711" s="10" t="s">
        <v>223</v>
      </c>
      <c r="WSE711" s="10" t="s">
        <v>223</v>
      </c>
      <c r="WSF711" s="10" t="s">
        <v>223</v>
      </c>
      <c r="WSG711" s="10" t="s">
        <v>223</v>
      </c>
      <c r="WSH711" s="10" t="s">
        <v>223</v>
      </c>
      <c r="WSI711" s="10" t="s">
        <v>223</v>
      </c>
      <c r="WSJ711" s="10" t="s">
        <v>223</v>
      </c>
      <c r="WSK711" s="10" t="s">
        <v>223</v>
      </c>
      <c r="WSL711" s="10" t="s">
        <v>223</v>
      </c>
      <c r="WSM711" s="10" t="s">
        <v>223</v>
      </c>
      <c r="WSN711" s="10" t="s">
        <v>223</v>
      </c>
      <c r="WSO711" s="10" t="s">
        <v>223</v>
      </c>
      <c r="WSP711" s="10" t="s">
        <v>223</v>
      </c>
      <c r="WSQ711" s="10" t="s">
        <v>223</v>
      </c>
      <c r="WSR711" s="10" t="s">
        <v>223</v>
      </c>
      <c r="WSS711" s="10" t="s">
        <v>223</v>
      </c>
      <c r="WST711" s="10" t="s">
        <v>223</v>
      </c>
      <c r="WSU711" s="10" t="s">
        <v>223</v>
      </c>
      <c r="WSV711" s="10" t="s">
        <v>223</v>
      </c>
      <c r="WSW711" s="10" t="s">
        <v>223</v>
      </c>
      <c r="WSX711" s="10" t="s">
        <v>223</v>
      </c>
      <c r="WSY711" s="10" t="s">
        <v>223</v>
      </c>
      <c r="WSZ711" s="10" t="s">
        <v>223</v>
      </c>
      <c r="WTA711" s="10" t="s">
        <v>223</v>
      </c>
      <c r="WTB711" s="10" t="s">
        <v>223</v>
      </c>
      <c r="WTC711" s="10" t="s">
        <v>223</v>
      </c>
      <c r="WTD711" s="10" t="s">
        <v>223</v>
      </c>
      <c r="WTE711" s="10" t="s">
        <v>223</v>
      </c>
      <c r="WTF711" s="10" t="s">
        <v>223</v>
      </c>
      <c r="WTG711" s="10" t="s">
        <v>223</v>
      </c>
      <c r="WTH711" s="10" t="s">
        <v>223</v>
      </c>
      <c r="WTI711" s="10" t="s">
        <v>223</v>
      </c>
      <c r="WTJ711" s="10" t="s">
        <v>223</v>
      </c>
      <c r="WTK711" s="10" t="s">
        <v>223</v>
      </c>
      <c r="WTL711" s="10" t="s">
        <v>223</v>
      </c>
      <c r="WTM711" s="10" t="s">
        <v>223</v>
      </c>
      <c r="WTN711" s="10" t="s">
        <v>223</v>
      </c>
      <c r="WTO711" s="10" t="s">
        <v>223</v>
      </c>
      <c r="WTP711" s="10" t="s">
        <v>223</v>
      </c>
      <c r="WTQ711" s="10" t="s">
        <v>223</v>
      </c>
      <c r="WTR711" s="10" t="s">
        <v>223</v>
      </c>
      <c r="WTS711" s="10" t="s">
        <v>223</v>
      </c>
      <c r="WTT711" s="10" t="s">
        <v>223</v>
      </c>
      <c r="WTU711" s="10" t="s">
        <v>223</v>
      </c>
      <c r="WTV711" s="10" t="s">
        <v>223</v>
      </c>
      <c r="WTW711" s="10" t="s">
        <v>223</v>
      </c>
      <c r="WTX711" s="10" t="s">
        <v>223</v>
      </c>
      <c r="WTY711" s="10" t="s">
        <v>223</v>
      </c>
      <c r="WTZ711" s="10" t="s">
        <v>223</v>
      </c>
      <c r="WUA711" s="10" t="s">
        <v>223</v>
      </c>
      <c r="WUB711" s="10" t="s">
        <v>223</v>
      </c>
      <c r="WUC711" s="10" t="s">
        <v>223</v>
      </c>
      <c r="WUD711" s="10" t="s">
        <v>223</v>
      </c>
      <c r="WUE711" s="10" t="s">
        <v>223</v>
      </c>
      <c r="WUF711" s="10" t="s">
        <v>223</v>
      </c>
      <c r="WUG711" s="10" t="s">
        <v>223</v>
      </c>
      <c r="WUH711" s="10" t="s">
        <v>223</v>
      </c>
      <c r="WUI711" s="10" t="s">
        <v>223</v>
      </c>
      <c r="WUJ711" s="10" t="s">
        <v>223</v>
      </c>
      <c r="WUK711" s="10" t="s">
        <v>223</v>
      </c>
      <c r="WUL711" s="10" t="s">
        <v>223</v>
      </c>
      <c r="WUM711" s="10" t="s">
        <v>223</v>
      </c>
      <c r="WUN711" s="10" t="s">
        <v>223</v>
      </c>
      <c r="WUO711" s="10" t="s">
        <v>223</v>
      </c>
      <c r="WUP711" s="10" t="s">
        <v>223</v>
      </c>
      <c r="WUQ711" s="10" t="s">
        <v>223</v>
      </c>
      <c r="WUR711" s="10" t="s">
        <v>223</v>
      </c>
      <c r="WUS711" s="10" t="s">
        <v>223</v>
      </c>
      <c r="WUT711" s="10" t="s">
        <v>223</v>
      </c>
      <c r="WUU711" s="10" t="s">
        <v>223</v>
      </c>
      <c r="WUV711" s="10" t="s">
        <v>223</v>
      </c>
      <c r="WUW711" s="10" t="s">
        <v>223</v>
      </c>
      <c r="WUX711" s="10" t="s">
        <v>223</v>
      </c>
      <c r="WUY711" s="10" t="s">
        <v>223</v>
      </c>
      <c r="WUZ711" s="10" t="s">
        <v>223</v>
      </c>
      <c r="WVA711" s="10" t="s">
        <v>223</v>
      </c>
      <c r="WVB711" s="10" t="s">
        <v>223</v>
      </c>
      <c r="WVC711" s="10" t="s">
        <v>223</v>
      </c>
      <c r="WVD711" s="10" t="s">
        <v>223</v>
      </c>
      <c r="WVE711" s="10" t="s">
        <v>223</v>
      </c>
      <c r="WVF711" s="10" t="s">
        <v>223</v>
      </c>
      <c r="WVG711" s="10" t="s">
        <v>223</v>
      </c>
      <c r="WVH711" s="10" t="s">
        <v>223</v>
      </c>
      <c r="WVI711" s="10" t="s">
        <v>223</v>
      </c>
      <c r="WVJ711" s="10" t="s">
        <v>223</v>
      </c>
      <c r="WVK711" s="10" t="s">
        <v>223</v>
      </c>
      <c r="WVL711" s="10" t="s">
        <v>223</v>
      </c>
      <c r="WVM711" s="10" t="s">
        <v>223</v>
      </c>
      <c r="WVN711" s="10" t="s">
        <v>223</v>
      </c>
      <c r="WVO711" s="10" t="s">
        <v>223</v>
      </c>
      <c r="WVP711" s="10" t="s">
        <v>223</v>
      </c>
      <c r="WVQ711" s="10" t="s">
        <v>223</v>
      </c>
      <c r="WVR711" s="10" t="s">
        <v>223</v>
      </c>
      <c r="WVS711" s="10" t="s">
        <v>223</v>
      </c>
      <c r="WVT711" s="10" t="s">
        <v>223</v>
      </c>
      <c r="WVU711" s="10" t="s">
        <v>223</v>
      </c>
      <c r="WVV711" s="10" t="s">
        <v>223</v>
      </c>
      <c r="WVW711" s="10" t="s">
        <v>223</v>
      </c>
      <c r="WVX711" s="10" t="s">
        <v>223</v>
      </c>
      <c r="WVY711" s="10" t="s">
        <v>223</v>
      </c>
      <c r="WVZ711" s="10" t="s">
        <v>223</v>
      </c>
      <c r="WWA711" s="10" t="s">
        <v>223</v>
      </c>
      <c r="WWB711" s="10" t="s">
        <v>223</v>
      </c>
      <c r="WWC711" s="10" t="s">
        <v>223</v>
      </c>
      <c r="WWD711" s="10" t="s">
        <v>223</v>
      </c>
      <c r="WWE711" s="10" t="s">
        <v>223</v>
      </c>
      <c r="WWF711" s="10" t="s">
        <v>223</v>
      </c>
      <c r="WWG711" s="10" t="s">
        <v>223</v>
      </c>
      <c r="WWH711" s="10" t="s">
        <v>223</v>
      </c>
      <c r="WWI711" s="10" t="s">
        <v>223</v>
      </c>
      <c r="WWJ711" s="10" t="s">
        <v>223</v>
      </c>
      <c r="WWK711" s="10" t="s">
        <v>223</v>
      </c>
      <c r="WWL711" s="10" t="s">
        <v>223</v>
      </c>
      <c r="WWM711" s="10" t="s">
        <v>223</v>
      </c>
      <c r="WWN711" s="10" t="s">
        <v>223</v>
      </c>
      <c r="WWO711" s="10" t="s">
        <v>223</v>
      </c>
      <c r="WWP711" s="10" t="s">
        <v>223</v>
      </c>
      <c r="WWQ711" s="10" t="s">
        <v>223</v>
      </c>
      <c r="WWR711" s="10" t="s">
        <v>223</v>
      </c>
      <c r="WWS711" s="10" t="s">
        <v>223</v>
      </c>
      <c r="WWT711" s="10" t="s">
        <v>223</v>
      </c>
      <c r="WWU711" s="10" t="s">
        <v>223</v>
      </c>
      <c r="WWV711" s="10" t="s">
        <v>223</v>
      </c>
      <c r="WWW711" s="10" t="s">
        <v>223</v>
      </c>
      <c r="WWX711" s="10" t="s">
        <v>223</v>
      </c>
      <c r="WWY711" s="10" t="s">
        <v>223</v>
      </c>
      <c r="WWZ711" s="10" t="s">
        <v>223</v>
      </c>
      <c r="WXA711" s="10" t="s">
        <v>223</v>
      </c>
      <c r="WXB711" s="10" t="s">
        <v>223</v>
      </c>
      <c r="WXC711" s="10" t="s">
        <v>223</v>
      </c>
      <c r="WXD711" s="10" t="s">
        <v>223</v>
      </c>
      <c r="WXE711" s="10" t="s">
        <v>223</v>
      </c>
      <c r="WXF711" s="10" t="s">
        <v>223</v>
      </c>
      <c r="WXG711" s="10" t="s">
        <v>223</v>
      </c>
      <c r="WXH711" s="10" t="s">
        <v>223</v>
      </c>
      <c r="WXI711" s="10" t="s">
        <v>223</v>
      </c>
      <c r="WXJ711" s="10" t="s">
        <v>223</v>
      </c>
      <c r="WXK711" s="10" t="s">
        <v>223</v>
      </c>
      <c r="WXL711" s="10" t="s">
        <v>223</v>
      </c>
      <c r="WXM711" s="10" t="s">
        <v>223</v>
      </c>
      <c r="WXN711" s="10" t="s">
        <v>223</v>
      </c>
      <c r="WXO711" s="10" t="s">
        <v>223</v>
      </c>
      <c r="WXP711" s="10" t="s">
        <v>223</v>
      </c>
      <c r="WXQ711" s="10" t="s">
        <v>223</v>
      </c>
      <c r="WXR711" s="10" t="s">
        <v>223</v>
      </c>
      <c r="WXS711" s="10" t="s">
        <v>223</v>
      </c>
      <c r="WXT711" s="10" t="s">
        <v>223</v>
      </c>
      <c r="WXU711" s="10" t="s">
        <v>223</v>
      </c>
      <c r="WXV711" s="10" t="s">
        <v>223</v>
      </c>
      <c r="WXW711" s="10" t="s">
        <v>223</v>
      </c>
      <c r="WXX711" s="10" t="s">
        <v>223</v>
      </c>
      <c r="WXY711" s="10" t="s">
        <v>223</v>
      </c>
      <c r="WXZ711" s="10" t="s">
        <v>223</v>
      </c>
      <c r="WYA711" s="10" t="s">
        <v>223</v>
      </c>
      <c r="WYB711" s="10" t="s">
        <v>223</v>
      </c>
      <c r="WYC711" s="10" t="s">
        <v>223</v>
      </c>
      <c r="WYD711" s="10" t="s">
        <v>223</v>
      </c>
      <c r="WYE711" s="10" t="s">
        <v>223</v>
      </c>
      <c r="WYF711" s="10" t="s">
        <v>223</v>
      </c>
      <c r="WYG711" s="10" t="s">
        <v>223</v>
      </c>
      <c r="WYH711" s="10" t="s">
        <v>223</v>
      </c>
      <c r="WYI711" s="10" t="s">
        <v>223</v>
      </c>
      <c r="WYJ711" s="10" t="s">
        <v>223</v>
      </c>
      <c r="WYK711" s="10" t="s">
        <v>223</v>
      </c>
      <c r="WYL711" s="10" t="s">
        <v>223</v>
      </c>
      <c r="WYM711" s="10" t="s">
        <v>223</v>
      </c>
      <c r="WYN711" s="10" t="s">
        <v>223</v>
      </c>
      <c r="WYO711" s="10" t="s">
        <v>223</v>
      </c>
      <c r="WYP711" s="10" t="s">
        <v>223</v>
      </c>
      <c r="WYQ711" s="10" t="s">
        <v>223</v>
      </c>
      <c r="WYR711" s="10" t="s">
        <v>223</v>
      </c>
      <c r="WYS711" s="10" t="s">
        <v>223</v>
      </c>
      <c r="WYT711" s="10" t="s">
        <v>223</v>
      </c>
      <c r="WYU711" s="10" t="s">
        <v>223</v>
      </c>
      <c r="WYV711" s="10" t="s">
        <v>223</v>
      </c>
      <c r="WYW711" s="10" t="s">
        <v>223</v>
      </c>
      <c r="WYX711" s="10" t="s">
        <v>223</v>
      </c>
      <c r="WYY711" s="10" t="s">
        <v>223</v>
      </c>
      <c r="WYZ711" s="10" t="s">
        <v>223</v>
      </c>
      <c r="WZA711" s="10" t="s">
        <v>223</v>
      </c>
      <c r="WZB711" s="10" t="s">
        <v>223</v>
      </c>
      <c r="WZC711" s="10" t="s">
        <v>223</v>
      </c>
      <c r="WZD711" s="10" t="s">
        <v>223</v>
      </c>
      <c r="WZE711" s="10" t="s">
        <v>223</v>
      </c>
      <c r="WZF711" s="10" t="s">
        <v>223</v>
      </c>
      <c r="WZG711" s="10" t="s">
        <v>223</v>
      </c>
      <c r="WZH711" s="10" t="s">
        <v>223</v>
      </c>
      <c r="WZI711" s="10" t="s">
        <v>223</v>
      </c>
      <c r="WZJ711" s="10" t="s">
        <v>223</v>
      </c>
      <c r="WZK711" s="10" t="s">
        <v>223</v>
      </c>
      <c r="WZL711" s="10" t="s">
        <v>223</v>
      </c>
      <c r="WZM711" s="10" t="s">
        <v>223</v>
      </c>
      <c r="WZN711" s="10" t="s">
        <v>223</v>
      </c>
      <c r="WZO711" s="10" t="s">
        <v>223</v>
      </c>
      <c r="WZP711" s="10" t="s">
        <v>223</v>
      </c>
      <c r="WZQ711" s="10" t="s">
        <v>223</v>
      </c>
      <c r="WZR711" s="10" t="s">
        <v>223</v>
      </c>
      <c r="WZS711" s="10" t="s">
        <v>223</v>
      </c>
      <c r="WZT711" s="10" t="s">
        <v>223</v>
      </c>
      <c r="WZU711" s="10" t="s">
        <v>223</v>
      </c>
      <c r="WZV711" s="10" t="s">
        <v>223</v>
      </c>
      <c r="WZW711" s="10" t="s">
        <v>223</v>
      </c>
      <c r="WZX711" s="10" t="s">
        <v>223</v>
      </c>
      <c r="WZY711" s="10" t="s">
        <v>223</v>
      </c>
      <c r="WZZ711" s="10" t="s">
        <v>223</v>
      </c>
      <c r="XAA711" s="10" t="s">
        <v>223</v>
      </c>
      <c r="XAB711" s="10" t="s">
        <v>223</v>
      </c>
      <c r="XAC711" s="10" t="s">
        <v>223</v>
      </c>
      <c r="XAD711" s="10" t="s">
        <v>223</v>
      </c>
      <c r="XAE711" s="10" t="s">
        <v>223</v>
      </c>
      <c r="XAF711" s="10" t="s">
        <v>223</v>
      </c>
      <c r="XAG711" s="10" t="s">
        <v>223</v>
      </c>
      <c r="XAH711" s="10" t="s">
        <v>223</v>
      </c>
      <c r="XAI711" s="10" t="s">
        <v>223</v>
      </c>
      <c r="XAJ711" s="10" t="s">
        <v>223</v>
      </c>
      <c r="XAK711" s="10" t="s">
        <v>223</v>
      </c>
      <c r="XAL711" s="10" t="s">
        <v>223</v>
      </c>
      <c r="XAM711" s="10" t="s">
        <v>223</v>
      </c>
      <c r="XAN711" s="10" t="s">
        <v>223</v>
      </c>
      <c r="XAO711" s="10" t="s">
        <v>223</v>
      </c>
      <c r="XAP711" s="10" t="s">
        <v>223</v>
      </c>
      <c r="XAQ711" s="10" t="s">
        <v>223</v>
      </c>
      <c r="XAR711" s="10" t="s">
        <v>223</v>
      </c>
      <c r="XAS711" s="10" t="s">
        <v>223</v>
      </c>
      <c r="XAT711" s="10" t="s">
        <v>223</v>
      </c>
      <c r="XAU711" s="10" t="s">
        <v>223</v>
      </c>
      <c r="XAV711" s="10" t="s">
        <v>223</v>
      </c>
      <c r="XAW711" s="10" t="s">
        <v>223</v>
      </c>
      <c r="XAX711" s="10" t="s">
        <v>223</v>
      </c>
      <c r="XAY711" s="10" t="s">
        <v>223</v>
      </c>
      <c r="XAZ711" s="10" t="s">
        <v>223</v>
      </c>
      <c r="XBA711" s="10" t="s">
        <v>223</v>
      </c>
      <c r="XBB711" s="10" t="s">
        <v>223</v>
      </c>
      <c r="XBC711" s="10" t="s">
        <v>223</v>
      </c>
      <c r="XBD711" s="10" t="s">
        <v>223</v>
      </c>
      <c r="XBE711" s="10" t="s">
        <v>223</v>
      </c>
      <c r="XBF711" s="10" t="s">
        <v>223</v>
      </c>
      <c r="XBG711" s="10" t="s">
        <v>223</v>
      </c>
      <c r="XBH711" s="10" t="s">
        <v>223</v>
      </c>
      <c r="XBI711" s="10" t="s">
        <v>223</v>
      </c>
      <c r="XBJ711" s="10" t="s">
        <v>223</v>
      </c>
      <c r="XBK711" s="10" t="s">
        <v>223</v>
      </c>
      <c r="XBL711" s="10" t="s">
        <v>223</v>
      </c>
      <c r="XBM711" s="10" t="s">
        <v>223</v>
      </c>
      <c r="XBN711" s="10" t="s">
        <v>223</v>
      </c>
      <c r="XBO711" s="10" t="s">
        <v>223</v>
      </c>
      <c r="XBP711" s="10" t="s">
        <v>223</v>
      </c>
      <c r="XBQ711" s="10" t="s">
        <v>223</v>
      </c>
      <c r="XBR711" s="10" t="s">
        <v>223</v>
      </c>
      <c r="XBS711" s="10" t="s">
        <v>223</v>
      </c>
      <c r="XBT711" s="10" t="s">
        <v>223</v>
      </c>
      <c r="XBU711" s="10" t="s">
        <v>223</v>
      </c>
      <c r="XBV711" s="10" t="s">
        <v>223</v>
      </c>
      <c r="XBW711" s="10" t="s">
        <v>223</v>
      </c>
      <c r="XBX711" s="10" t="s">
        <v>223</v>
      </c>
      <c r="XBY711" s="10" t="s">
        <v>223</v>
      </c>
      <c r="XBZ711" s="10" t="s">
        <v>223</v>
      </c>
      <c r="XCA711" s="10" t="s">
        <v>223</v>
      </c>
      <c r="XCB711" s="10" t="s">
        <v>223</v>
      </c>
      <c r="XCC711" s="10" t="s">
        <v>223</v>
      </c>
      <c r="XCD711" s="10" t="s">
        <v>223</v>
      </c>
      <c r="XCE711" s="10" t="s">
        <v>223</v>
      </c>
      <c r="XCF711" s="10" t="s">
        <v>223</v>
      </c>
      <c r="XCG711" s="10" t="s">
        <v>223</v>
      </c>
      <c r="XCH711" s="10" t="s">
        <v>223</v>
      </c>
      <c r="XCI711" s="10" t="s">
        <v>223</v>
      </c>
      <c r="XCJ711" s="10" t="s">
        <v>223</v>
      </c>
      <c r="XCK711" s="10" t="s">
        <v>223</v>
      </c>
      <c r="XCL711" s="10" t="s">
        <v>223</v>
      </c>
      <c r="XCM711" s="10" t="s">
        <v>223</v>
      </c>
      <c r="XCN711" s="10" t="s">
        <v>223</v>
      </c>
      <c r="XCO711" s="10" t="s">
        <v>223</v>
      </c>
      <c r="XCP711" s="10" t="s">
        <v>223</v>
      </c>
      <c r="XCQ711" s="10" t="s">
        <v>223</v>
      </c>
      <c r="XCR711" s="10" t="s">
        <v>223</v>
      </c>
      <c r="XCS711" s="10" t="s">
        <v>223</v>
      </c>
      <c r="XCT711" s="10" t="s">
        <v>223</v>
      </c>
      <c r="XCU711" s="10" t="s">
        <v>223</v>
      </c>
      <c r="XCV711" s="10" t="s">
        <v>223</v>
      </c>
      <c r="XCW711" s="10" t="s">
        <v>223</v>
      </c>
      <c r="XCX711" s="10" t="s">
        <v>223</v>
      </c>
      <c r="XCY711" s="10" t="s">
        <v>223</v>
      </c>
      <c r="XCZ711" s="10" t="s">
        <v>223</v>
      </c>
      <c r="XDA711" s="10" t="s">
        <v>223</v>
      </c>
      <c r="XDB711" s="10" t="s">
        <v>223</v>
      </c>
      <c r="XDC711" s="10" t="s">
        <v>223</v>
      </c>
      <c r="XDD711" s="10" t="s">
        <v>223</v>
      </c>
      <c r="XDE711" s="10" t="s">
        <v>223</v>
      </c>
      <c r="XDF711" s="10" t="s">
        <v>223</v>
      </c>
      <c r="XDG711" s="10" t="s">
        <v>223</v>
      </c>
      <c r="XDH711" s="10" t="s">
        <v>223</v>
      </c>
      <c r="XDI711" s="10" t="s">
        <v>223</v>
      </c>
      <c r="XDJ711" s="10" t="s">
        <v>223</v>
      </c>
      <c r="XDK711" s="10" t="s">
        <v>223</v>
      </c>
      <c r="XDL711" s="10" t="s">
        <v>223</v>
      </c>
      <c r="XDM711" s="10" t="s">
        <v>223</v>
      </c>
      <c r="XDN711" s="10" t="s">
        <v>223</v>
      </c>
      <c r="XDO711" s="10" t="s">
        <v>223</v>
      </c>
      <c r="XDP711" s="10" t="s">
        <v>223</v>
      </c>
      <c r="XDQ711" s="10" t="s">
        <v>223</v>
      </c>
      <c r="XDR711" s="10" t="s">
        <v>223</v>
      </c>
      <c r="XDS711" s="10" t="s">
        <v>223</v>
      </c>
      <c r="XDT711" s="10" t="s">
        <v>223</v>
      </c>
      <c r="XDU711" s="10" t="s">
        <v>223</v>
      </c>
      <c r="XDV711" s="10" t="s">
        <v>223</v>
      </c>
      <c r="XDW711" s="10" t="s">
        <v>223</v>
      </c>
      <c r="XDX711" s="10" t="s">
        <v>223</v>
      </c>
      <c r="XDY711" s="10" t="s">
        <v>223</v>
      </c>
      <c r="XDZ711" s="10" t="s">
        <v>223</v>
      </c>
      <c r="XEA711" s="10" t="s">
        <v>223</v>
      </c>
      <c r="XEB711" s="10" t="s">
        <v>223</v>
      </c>
      <c r="XEC711" s="10" t="s">
        <v>223</v>
      </c>
      <c r="XED711" s="10" t="s">
        <v>223</v>
      </c>
      <c r="XEE711" s="10" t="s">
        <v>223</v>
      </c>
      <c r="XEF711" s="10" t="s">
        <v>223</v>
      </c>
      <c r="XEG711" s="10" t="s">
        <v>223</v>
      </c>
      <c r="XEH711" s="10" t="s">
        <v>223</v>
      </c>
      <c r="XEI711" s="10" t="s">
        <v>223</v>
      </c>
      <c r="XEJ711" s="10" t="s">
        <v>223</v>
      </c>
      <c r="XEK711" s="10" t="s">
        <v>223</v>
      </c>
      <c r="XEL711" s="10" t="s">
        <v>223</v>
      </c>
      <c r="XEM711" s="10" t="s">
        <v>223</v>
      </c>
      <c r="XEN711" s="10" t="s">
        <v>223</v>
      </c>
      <c r="XEO711" s="10" t="s">
        <v>223</v>
      </c>
      <c r="XEP711" s="10" t="s">
        <v>223</v>
      </c>
      <c r="XEQ711" s="10" t="s">
        <v>223</v>
      </c>
      <c r="XER711" s="10" t="s">
        <v>223</v>
      </c>
      <c r="XES711" s="10" t="s">
        <v>223</v>
      </c>
      <c r="XET711" s="10" t="s">
        <v>223</v>
      </c>
      <c r="XEU711" s="10" t="s">
        <v>223</v>
      </c>
      <c r="XEV711" s="10" t="s">
        <v>223</v>
      </c>
      <c r="XEW711" s="10" t="s">
        <v>223</v>
      </c>
      <c r="XEX711" s="10" t="s">
        <v>223</v>
      </c>
      <c r="XEY711" s="10" t="s">
        <v>223</v>
      </c>
      <c r="XEZ711" s="10" t="s">
        <v>223</v>
      </c>
      <c r="XFA711" s="10" t="s">
        <v>223</v>
      </c>
      <c r="XFB711" s="10" t="s">
        <v>223</v>
      </c>
      <c r="XFC711" s="10" t="s">
        <v>223</v>
      </c>
      <c r="XFD711" s="10" t="s">
        <v>223</v>
      </c>
    </row>
    <row r="712" spans="1:16384" s="56" customFormat="1" ht="62" x14ac:dyDescent="0.3">
      <c r="A712" s="32">
        <f>+'Key Dates'!$B$7-46</f>
        <v>44372</v>
      </c>
      <c r="B712" s="32">
        <f>+'Key Dates'!$B$7</f>
        <v>44418</v>
      </c>
      <c r="C712" s="43" t="s">
        <v>565</v>
      </c>
      <c r="D712" s="33" t="s">
        <v>202</v>
      </c>
      <c r="E712" s="10" t="s">
        <v>254</v>
      </c>
      <c r="F712" s="10" t="s">
        <v>223</v>
      </c>
      <c r="G712" s="55"/>
      <c r="H712" s="55"/>
    </row>
    <row r="713" spans="1:16384" s="56" customFormat="1" ht="62" x14ac:dyDescent="0.3">
      <c r="A713" s="32">
        <f>+'Key Dates'!$B$7-46</f>
        <v>44372</v>
      </c>
      <c r="B713" s="32">
        <f>+'Key Dates'!$B$7</f>
        <v>44418</v>
      </c>
      <c r="C713" s="43" t="s">
        <v>566</v>
      </c>
      <c r="D713" s="33" t="s">
        <v>202</v>
      </c>
      <c r="E713" s="10" t="s">
        <v>122</v>
      </c>
      <c r="F713" s="10" t="s">
        <v>223</v>
      </c>
      <c r="G713" s="55"/>
      <c r="H713" s="55"/>
    </row>
    <row r="714" spans="1:16384" s="56" customFormat="1" ht="62" x14ac:dyDescent="0.3">
      <c r="A714" s="32">
        <f>+'Key Dates'!$B$7-46</f>
        <v>44372</v>
      </c>
      <c r="B714" s="32">
        <f>+'Key Dates'!$B$7</f>
        <v>44418</v>
      </c>
      <c r="C714" s="43" t="s">
        <v>567</v>
      </c>
      <c r="D714" s="33" t="s">
        <v>202</v>
      </c>
      <c r="E714" s="10" t="s">
        <v>124</v>
      </c>
      <c r="F714" s="10" t="s">
        <v>223</v>
      </c>
      <c r="G714" s="55"/>
      <c r="H714" s="55"/>
    </row>
    <row r="715" spans="1:16384" s="56" customFormat="1" ht="155" x14ac:dyDescent="0.3">
      <c r="A715" s="32">
        <f>+'Key Dates'!$B$7-46</f>
        <v>44372</v>
      </c>
      <c r="B715" s="32">
        <f>+'Key Dates'!$B$7+1</f>
        <v>44419</v>
      </c>
      <c r="C715" s="43" t="s">
        <v>568</v>
      </c>
      <c r="D715" s="33" t="s">
        <v>155</v>
      </c>
      <c r="E715" s="10" t="s">
        <v>254</v>
      </c>
      <c r="F715" s="10" t="s">
        <v>223</v>
      </c>
      <c r="G715" s="55"/>
      <c r="H715" s="55"/>
    </row>
    <row r="716" spans="1:16384" s="56" customFormat="1" ht="139.5" x14ac:dyDescent="0.3">
      <c r="A716" s="32">
        <f>+'Key Dates'!$B$7-46</f>
        <v>44372</v>
      </c>
      <c r="B716" s="32">
        <f>+'Key Dates'!$B$7+1</f>
        <v>44419</v>
      </c>
      <c r="C716" s="43" t="s">
        <v>569</v>
      </c>
      <c r="D716" s="33" t="s">
        <v>155</v>
      </c>
      <c r="E716" s="10" t="s">
        <v>122</v>
      </c>
      <c r="F716" s="10" t="s">
        <v>223</v>
      </c>
      <c r="G716" s="55"/>
      <c r="H716" s="55"/>
    </row>
    <row r="717" spans="1:16384" s="56" customFormat="1" ht="155" x14ac:dyDescent="0.3">
      <c r="A717" s="32">
        <f>+'Key Dates'!$B$7-46</f>
        <v>44372</v>
      </c>
      <c r="B717" s="32">
        <f>+'Key Dates'!$B$7+1</f>
        <v>44419</v>
      </c>
      <c r="C717" s="43" t="s">
        <v>570</v>
      </c>
      <c r="D717" s="33" t="s">
        <v>155</v>
      </c>
      <c r="E717" s="10" t="s">
        <v>124</v>
      </c>
      <c r="F717" s="10" t="s">
        <v>223</v>
      </c>
      <c r="G717" s="55"/>
      <c r="H717" s="55"/>
    </row>
    <row r="718" spans="1:16384" s="56" customFormat="1" ht="77.5" x14ac:dyDescent="0.3">
      <c r="A718" s="32">
        <f>'Key Dates'!$B$7-45</f>
        <v>44373</v>
      </c>
      <c r="B718" s="32">
        <f>'Key Dates'!$B$7</f>
        <v>44418</v>
      </c>
      <c r="C718" s="43" t="s">
        <v>571</v>
      </c>
      <c r="D718" s="33" t="s">
        <v>53</v>
      </c>
      <c r="E718" s="10" t="s">
        <v>254</v>
      </c>
      <c r="F718" s="10" t="s">
        <v>135</v>
      </c>
      <c r="G718" s="55"/>
      <c r="H718" s="55"/>
    </row>
    <row r="719" spans="1:16384" s="56" customFormat="1" ht="77.5" x14ac:dyDescent="0.3">
      <c r="A719" s="32">
        <f>'Key Dates'!$B$7-45</f>
        <v>44373</v>
      </c>
      <c r="B719" s="32">
        <f>'Key Dates'!$B$7</f>
        <v>44418</v>
      </c>
      <c r="C719" s="43" t="s">
        <v>572</v>
      </c>
      <c r="D719" s="33" t="s">
        <v>53</v>
      </c>
      <c r="E719" s="10" t="s">
        <v>120</v>
      </c>
      <c r="F719" s="10" t="s">
        <v>135</v>
      </c>
      <c r="G719" s="55"/>
      <c r="H719" s="55"/>
    </row>
    <row r="720" spans="1:16384" s="56" customFormat="1" ht="77.5" x14ac:dyDescent="0.3">
      <c r="A720" s="32">
        <f>'Key Dates'!$B$7-45</f>
        <v>44373</v>
      </c>
      <c r="B720" s="32">
        <f>'Key Dates'!$B$7</f>
        <v>44418</v>
      </c>
      <c r="C720" s="43" t="s">
        <v>573</v>
      </c>
      <c r="D720" s="33" t="s">
        <v>53</v>
      </c>
      <c r="E720" s="10" t="s">
        <v>122</v>
      </c>
      <c r="F720" s="10" t="s">
        <v>135</v>
      </c>
      <c r="G720" s="55"/>
      <c r="H720" s="55"/>
    </row>
    <row r="721" spans="1:8" s="56" customFormat="1" ht="77.5" x14ac:dyDescent="0.3">
      <c r="A721" s="32">
        <f>'Key Dates'!$B$7-45</f>
        <v>44373</v>
      </c>
      <c r="B721" s="32">
        <f>'Key Dates'!$B$7</f>
        <v>44418</v>
      </c>
      <c r="C721" s="43" t="s">
        <v>574</v>
      </c>
      <c r="D721" s="33" t="s">
        <v>53</v>
      </c>
      <c r="E721" s="10" t="s">
        <v>124</v>
      </c>
      <c r="F721" s="10" t="s">
        <v>135</v>
      </c>
      <c r="G721" s="55"/>
      <c r="H721" s="55"/>
    </row>
    <row r="722" spans="1:8" s="56" customFormat="1" ht="77.5" x14ac:dyDescent="0.3">
      <c r="A722" s="32">
        <f>+'Key Dates'!$B$8-126</f>
        <v>44376</v>
      </c>
      <c r="B722" s="32">
        <f>+'Key Dates'!$B$8-126</f>
        <v>44376</v>
      </c>
      <c r="C722" s="43" t="s">
        <v>575</v>
      </c>
      <c r="D722" s="33" t="s">
        <v>9</v>
      </c>
      <c r="E722" s="10" t="s">
        <v>254</v>
      </c>
      <c r="F722" s="10" t="s">
        <v>13</v>
      </c>
      <c r="G722" s="55"/>
      <c r="H722" s="55"/>
    </row>
    <row r="723" spans="1:8" s="56" customFormat="1" ht="77.5" x14ac:dyDescent="0.3">
      <c r="A723" s="32">
        <f>+'Key Dates'!$B$8-126</f>
        <v>44376</v>
      </c>
      <c r="B723" s="32">
        <f>+'Key Dates'!$B$8-126</f>
        <v>44376</v>
      </c>
      <c r="C723" s="43" t="s">
        <v>576</v>
      </c>
      <c r="D723" s="33" t="s">
        <v>9</v>
      </c>
      <c r="E723" s="10" t="s">
        <v>122</v>
      </c>
      <c r="F723" s="10" t="s">
        <v>13</v>
      </c>
      <c r="G723" s="55"/>
      <c r="H723" s="55"/>
    </row>
    <row r="724" spans="1:8" s="56" customFormat="1" ht="77.5" x14ac:dyDescent="0.3">
      <c r="A724" s="32">
        <f>+'Key Dates'!$B$8-126</f>
        <v>44376</v>
      </c>
      <c r="B724" s="32">
        <f>+'Key Dates'!$B$8-126</f>
        <v>44376</v>
      </c>
      <c r="C724" s="43" t="s">
        <v>577</v>
      </c>
      <c r="D724" s="33" t="s">
        <v>9</v>
      </c>
      <c r="E724" s="10" t="s">
        <v>123</v>
      </c>
      <c r="F724" s="10" t="s">
        <v>13</v>
      </c>
      <c r="G724" s="55"/>
      <c r="H724" s="55"/>
    </row>
    <row r="725" spans="1:8" s="56" customFormat="1" ht="77.5" x14ac:dyDescent="0.3">
      <c r="A725" s="32">
        <f>+'Key Dates'!$B$8-126</f>
        <v>44376</v>
      </c>
      <c r="B725" s="32">
        <f>+'Key Dates'!$B$8-126</f>
        <v>44376</v>
      </c>
      <c r="C725" s="43" t="s">
        <v>578</v>
      </c>
      <c r="D725" s="33" t="s">
        <v>9</v>
      </c>
      <c r="E725" s="10" t="s">
        <v>127</v>
      </c>
      <c r="F725" s="10" t="s">
        <v>13</v>
      </c>
      <c r="G725" s="55"/>
      <c r="H725" s="55"/>
    </row>
    <row r="726" spans="1:8" s="56" customFormat="1" ht="77.5" x14ac:dyDescent="0.3">
      <c r="A726" s="32">
        <f>+'Key Dates'!$B$8-126</f>
        <v>44376</v>
      </c>
      <c r="B726" s="32">
        <f>+'Key Dates'!$B$8-126</f>
        <v>44376</v>
      </c>
      <c r="C726" s="43" t="s">
        <v>579</v>
      </c>
      <c r="D726" s="33" t="s">
        <v>9</v>
      </c>
      <c r="E726" s="10" t="s">
        <v>124</v>
      </c>
      <c r="F726" s="10" t="s">
        <v>13</v>
      </c>
      <c r="G726" s="55"/>
      <c r="H726" s="55"/>
    </row>
    <row r="727" spans="1:8" s="56" customFormat="1" ht="93" customHeight="1" x14ac:dyDescent="0.3">
      <c r="A727" s="32">
        <f>+'Key Dates'!$B$8-126</f>
        <v>44376</v>
      </c>
      <c r="B727" s="32">
        <f>+'Key Dates'!$B$8-126</f>
        <v>44376</v>
      </c>
      <c r="C727" s="43" t="s">
        <v>580</v>
      </c>
      <c r="D727" s="33" t="s">
        <v>9</v>
      </c>
      <c r="E727" s="10" t="s">
        <v>125</v>
      </c>
      <c r="F727" s="10" t="s">
        <v>13</v>
      </c>
      <c r="G727" s="55"/>
      <c r="H727" s="55"/>
    </row>
    <row r="728" spans="1:8" s="56" customFormat="1" ht="77.5" x14ac:dyDescent="0.3">
      <c r="A728" s="32">
        <f>+'Key Dates'!$B$7-42</f>
        <v>44376</v>
      </c>
      <c r="B728" s="32">
        <f>+'Key Dates'!$B$7-1</f>
        <v>44417</v>
      </c>
      <c r="C728" s="43" t="s">
        <v>581</v>
      </c>
      <c r="D728" s="33" t="s">
        <v>30</v>
      </c>
      <c r="E728" s="10" t="s">
        <v>254</v>
      </c>
      <c r="F728" s="10" t="s">
        <v>46</v>
      </c>
      <c r="G728" s="55"/>
      <c r="H728" s="55"/>
    </row>
    <row r="729" spans="1:8" s="56" customFormat="1" ht="77.5" customHeight="1" x14ac:dyDescent="0.3">
      <c r="A729" s="32">
        <f>+'Key Dates'!$B$7-42</f>
        <v>44376</v>
      </c>
      <c r="B729" s="32">
        <f>+'Key Dates'!$B$7-1</f>
        <v>44417</v>
      </c>
      <c r="C729" s="43" t="s">
        <v>582</v>
      </c>
      <c r="D729" s="33" t="s">
        <v>30</v>
      </c>
      <c r="E729" s="10" t="s">
        <v>122</v>
      </c>
      <c r="F729" s="10" t="s">
        <v>46</v>
      </c>
      <c r="G729" s="55"/>
      <c r="H729" s="55"/>
    </row>
    <row r="730" spans="1:8" s="56" customFormat="1" ht="77.5" x14ac:dyDescent="0.3">
      <c r="A730" s="32">
        <f>+'Key Dates'!$B$7-42</f>
        <v>44376</v>
      </c>
      <c r="B730" s="32">
        <f>+'Key Dates'!$B$7-1</f>
        <v>44417</v>
      </c>
      <c r="C730" s="43" t="s">
        <v>583</v>
      </c>
      <c r="D730" s="33" t="s">
        <v>30</v>
      </c>
      <c r="E730" s="10" t="s">
        <v>124</v>
      </c>
      <c r="F730" s="10" t="s">
        <v>46</v>
      </c>
      <c r="G730" s="55"/>
      <c r="H730" s="55"/>
    </row>
    <row r="731" spans="1:8" s="56" customFormat="1" ht="77.5" customHeight="1" x14ac:dyDescent="0.3">
      <c r="A731" s="32">
        <v>44378</v>
      </c>
      <c r="B731" s="32">
        <v>44378</v>
      </c>
      <c r="C731" s="43" t="s">
        <v>1909</v>
      </c>
      <c r="D731" s="33" t="s">
        <v>203</v>
      </c>
      <c r="E731" s="10" t="s">
        <v>254</v>
      </c>
      <c r="F731" s="10" t="s">
        <v>43</v>
      </c>
      <c r="G731" s="55"/>
      <c r="H731" s="55"/>
    </row>
    <row r="732" spans="1:8" s="56" customFormat="1" ht="77.5" x14ac:dyDescent="0.3">
      <c r="A732" s="32">
        <v>44378</v>
      </c>
      <c r="B732" s="32">
        <v>44378</v>
      </c>
      <c r="C732" s="43" t="s">
        <v>1910</v>
      </c>
      <c r="D732" s="33" t="s">
        <v>203</v>
      </c>
      <c r="E732" s="10" t="s">
        <v>119</v>
      </c>
      <c r="F732" s="10" t="s">
        <v>43</v>
      </c>
      <c r="G732" s="55"/>
      <c r="H732" s="55"/>
    </row>
    <row r="733" spans="1:8" s="56" customFormat="1" ht="77.5" x14ac:dyDescent="0.3">
      <c r="A733" s="32">
        <v>44378</v>
      </c>
      <c r="B733" s="32">
        <v>44378</v>
      </c>
      <c r="C733" s="43" t="s">
        <v>1911</v>
      </c>
      <c r="D733" s="33" t="s">
        <v>203</v>
      </c>
      <c r="E733" s="10" t="s">
        <v>120</v>
      </c>
      <c r="F733" s="10" t="s">
        <v>43</v>
      </c>
      <c r="G733" s="55"/>
      <c r="H733" s="55"/>
    </row>
    <row r="734" spans="1:8" s="56" customFormat="1" ht="62" x14ac:dyDescent="0.3">
      <c r="A734" s="32">
        <v>44378</v>
      </c>
      <c r="B734" s="32">
        <v>44378</v>
      </c>
      <c r="C734" s="43" t="s">
        <v>584</v>
      </c>
      <c r="D734" s="33" t="s">
        <v>204</v>
      </c>
      <c r="E734" s="10" t="s">
        <v>254</v>
      </c>
      <c r="F734" s="10" t="s">
        <v>43</v>
      </c>
      <c r="G734" s="55"/>
      <c r="H734" s="55"/>
    </row>
    <row r="735" spans="1:8" s="56" customFormat="1" ht="62" x14ac:dyDescent="0.3">
      <c r="A735" s="32">
        <v>44378</v>
      </c>
      <c r="B735" s="32">
        <v>44378</v>
      </c>
      <c r="C735" s="43" t="s">
        <v>585</v>
      </c>
      <c r="D735" s="33" t="s">
        <v>204</v>
      </c>
      <c r="E735" s="10" t="s">
        <v>119</v>
      </c>
      <c r="F735" s="10" t="s">
        <v>43</v>
      </c>
      <c r="G735" s="55"/>
      <c r="H735" s="55"/>
    </row>
    <row r="736" spans="1:8" s="56" customFormat="1" ht="62" x14ac:dyDescent="0.3">
      <c r="A736" s="32">
        <v>44378</v>
      </c>
      <c r="B736" s="32">
        <v>44378</v>
      </c>
      <c r="C736" s="43" t="s">
        <v>586</v>
      </c>
      <c r="D736" s="33" t="s">
        <v>204</v>
      </c>
      <c r="E736" s="10" t="s">
        <v>120</v>
      </c>
      <c r="F736" s="10" t="s">
        <v>43</v>
      </c>
      <c r="G736" s="55"/>
      <c r="H736" s="55"/>
    </row>
    <row r="737" spans="1:8" s="56" customFormat="1" ht="31" x14ac:dyDescent="0.3">
      <c r="A737" s="32">
        <f>+'Key Dates'!$B$14</f>
        <v>44382</v>
      </c>
      <c r="B737" s="32">
        <f>+'Key Dates'!$B$14</f>
        <v>44382</v>
      </c>
      <c r="C737" s="43" t="s">
        <v>587</v>
      </c>
      <c r="D737" s="33" t="s">
        <v>40</v>
      </c>
      <c r="E737" s="10" t="s">
        <v>41</v>
      </c>
      <c r="F737" s="10" t="s">
        <v>41</v>
      </c>
      <c r="G737" s="55"/>
      <c r="H737" s="55"/>
    </row>
    <row r="738" spans="1:8" s="56" customFormat="1" ht="62" x14ac:dyDescent="0.3">
      <c r="A738" s="32">
        <f>+'Key Dates'!$B$8-119</f>
        <v>44383</v>
      </c>
      <c r="B738" s="32">
        <f>+'Key Dates'!$B$8-119</f>
        <v>44383</v>
      </c>
      <c r="C738" s="43" t="s">
        <v>588</v>
      </c>
      <c r="D738" s="33" t="s">
        <v>206</v>
      </c>
      <c r="E738" s="10" t="s">
        <v>254</v>
      </c>
      <c r="F738" s="10" t="s">
        <v>207</v>
      </c>
      <c r="G738" s="55"/>
      <c r="H738" s="55"/>
    </row>
    <row r="739" spans="1:8" s="56" customFormat="1" ht="62" x14ac:dyDescent="0.3">
      <c r="A739" s="32">
        <f>+'Key Dates'!$B$8-119</f>
        <v>44383</v>
      </c>
      <c r="B739" s="32">
        <f>+'Key Dates'!$B$8-119</f>
        <v>44383</v>
      </c>
      <c r="C739" s="43" t="s">
        <v>589</v>
      </c>
      <c r="D739" s="33" t="s">
        <v>206</v>
      </c>
      <c r="E739" s="10" t="s">
        <v>122</v>
      </c>
      <c r="F739" s="10" t="s">
        <v>207</v>
      </c>
      <c r="G739" s="55"/>
      <c r="H739" s="55"/>
    </row>
    <row r="740" spans="1:8" s="56" customFormat="1" ht="62" x14ac:dyDescent="0.3">
      <c r="A740" s="32">
        <f>+'Key Dates'!$B$8-119</f>
        <v>44383</v>
      </c>
      <c r="B740" s="32">
        <f>+'Key Dates'!$B$8-119</f>
        <v>44383</v>
      </c>
      <c r="C740" s="43" t="s">
        <v>590</v>
      </c>
      <c r="D740" s="33" t="s">
        <v>206</v>
      </c>
      <c r="E740" s="10" t="s">
        <v>123</v>
      </c>
      <c r="F740" s="10" t="s">
        <v>207</v>
      </c>
      <c r="G740" s="55"/>
      <c r="H740" s="55"/>
    </row>
    <row r="741" spans="1:8" s="56" customFormat="1" ht="62" x14ac:dyDescent="0.3">
      <c r="A741" s="32">
        <f>+'Key Dates'!$B$7-32</f>
        <v>44386</v>
      </c>
      <c r="B741" s="32">
        <f>+'Key Dates'!$B$7-32</f>
        <v>44386</v>
      </c>
      <c r="C741" s="43" t="s">
        <v>591</v>
      </c>
      <c r="D741" s="33" t="s">
        <v>184</v>
      </c>
      <c r="E741" s="10" t="s">
        <v>254</v>
      </c>
      <c r="F741" s="10" t="s">
        <v>46</v>
      </c>
      <c r="G741" s="55"/>
      <c r="H741" s="55"/>
    </row>
    <row r="742" spans="1:8" s="56" customFormat="1" ht="62" x14ac:dyDescent="0.3">
      <c r="A742" s="32">
        <f>+'Key Dates'!$B$7-32</f>
        <v>44386</v>
      </c>
      <c r="B742" s="32">
        <f>+'Key Dates'!$B$7-32</f>
        <v>44386</v>
      </c>
      <c r="C742" s="43" t="s">
        <v>592</v>
      </c>
      <c r="D742" s="33" t="s">
        <v>184</v>
      </c>
      <c r="E742" s="10" t="s">
        <v>122</v>
      </c>
      <c r="F742" s="10" t="s">
        <v>46</v>
      </c>
      <c r="G742" s="55"/>
      <c r="H742" s="55"/>
    </row>
    <row r="743" spans="1:8" s="56" customFormat="1" ht="62" x14ac:dyDescent="0.3">
      <c r="A743" s="32">
        <f>+'Key Dates'!$B$7-32</f>
        <v>44386</v>
      </c>
      <c r="B743" s="32">
        <f>+'Key Dates'!$B$7-32</f>
        <v>44386</v>
      </c>
      <c r="C743" s="43" t="s">
        <v>593</v>
      </c>
      <c r="D743" s="33" t="s">
        <v>184</v>
      </c>
      <c r="E743" s="10" t="s">
        <v>124</v>
      </c>
      <c r="F743" s="10" t="s">
        <v>46</v>
      </c>
      <c r="G743" s="55"/>
      <c r="H743" s="55"/>
    </row>
    <row r="744" spans="1:8" s="56" customFormat="1" ht="93" x14ac:dyDescent="0.3">
      <c r="A744" s="32">
        <f>+'Key Dates'!$B$7-30</f>
        <v>44388</v>
      </c>
      <c r="B744" s="32">
        <f>+'Key Dates'!$B$7-15</f>
        <v>44403</v>
      </c>
      <c r="C744" s="43" t="s">
        <v>594</v>
      </c>
      <c r="D744" s="33" t="s">
        <v>210</v>
      </c>
      <c r="E744" s="10" t="s">
        <v>254</v>
      </c>
      <c r="F744" s="10" t="s">
        <v>10</v>
      </c>
      <c r="G744" s="55"/>
      <c r="H744" s="55"/>
    </row>
    <row r="745" spans="1:8" s="56" customFormat="1" ht="93" x14ac:dyDescent="0.3">
      <c r="A745" s="32">
        <f>+'Key Dates'!$B$7-30</f>
        <v>44388</v>
      </c>
      <c r="B745" s="32">
        <f>+'Key Dates'!$B$7-15</f>
        <v>44403</v>
      </c>
      <c r="C745" s="43" t="s">
        <v>595</v>
      </c>
      <c r="D745" s="33" t="s">
        <v>210</v>
      </c>
      <c r="E745" s="10" t="s">
        <v>124</v>
      </c>
      <c r="F745" s="10" t="s">
        <v>10</v>
      </c>
      <c r="G745" s="55"/>
      <c r="H745" s="55"/>
    </row>
    <row r="746" spans="1:8" s="56" customFormat="1" ht="93" x14ac:dyDescent="0.3">
      <c r="A746" s="32">
        <f>+'Key Dates'!$B$45-14</f>
        <v>44390</v>
      </c>
      <c r="B746" s="32">
        <f>+'Key Dates'!$B$45-14</f>
        <v>44390</v>
      </c>
      <c r="C746" s="43" t="s">
        <v>596</v>
      </c>
      <c r="D746" s="33" t="s">
        <v>242</v>
      </c>
      <c r="E746" s="10" t="s">
        <v>254</v>
      </c>
      <c r="F746" s="10" t="s">
        <v>43</v>
      </c>
      <c r="G746" s="55"/>
      <c r="H746" s="55"/>
    </row>
    <row r="747" spans="1:8" s="56" customFormat="1" ht="93" x14ac:dyDescent="0.3">
      <c r="A747" s="32">
        <f>+'Key Dates'!$B$45-14</f>
        <v>44390</v>
      </c>
      <c r="B747" s="32">
        <f>+'Key Dates'!$B$45-14</f>
        <v>44390</v>
      </c>
      <c r="C747" s="43" t="s">
        <v>597</v>
      </c>
      <c r="D747" s="33" t="s">
        <v>242</v>
      </c>
      <c r="E747" s="10" t="s">
        <v>119</v>
      </c>
      <c r="F747" s="10" t="s">
        <v>43</v>
      </c>
      <c r="G747" s="55"/>
      <c r="H747" s="55"/>
    </row>
    <row r="748" spans="1:8" s="56" customFormat="1" ht="93" x14ac:dyDescent="0.3">
      <c r="A748" s="32">
        <f>+'Key Dates'!$B$45-14</f>
        <v>44390</v>
      </c>
      <c r="B748" s="32">
        <f>+'Key Dates'!$B$45-14</f>
        <v>44390</v>
      </c>
      <c r="C748" s="43" t="s">
        <v>598</v>
      </c>
      <c r="D748" s="33" t="s">
        <v>242</v>
      </c>
      <c r="E748" s="10" t="s">
        <v>120</v>
      </c>
      <c r="F748" s="10" t="s">
        <v>43</v>
      </c>
      <c r="G748" s="55"/>
      <c r="H748" s="55"/>
    </row>
    <row r="749" spans="1:8" s="56" customFormat="1" ht="93" x14ac:dyDescent="0.3">
      <c r="A749" s="32">
        <f>+'Key Dates'!$B$45-14</f>
        <v>44390</v>
      </c>
      <c r="B749" s="32">
        <f>+'Key Dates'!$B$45-14</f>
        <v>44390</v>
      </c>
      <c r="C749" s="43" t="s">
        <v>599</v>
      </c>
      <c r="D749" s="33" t="s">
        <v>242</v>
      </c>
      <c r="E749" s="10" t="s">
        <v>123</v>
      </c>
      <c r="F749" s="10" t="s">
        <v>43</v>
      </c>
      <c r="G749" s="55"/>
      <c r="H749" s="55"/>
    </row>
    <row r="750" spans="1:8" s="56" customFormat="1" ht="93" x14ac:dyDescent="0.3">
      <c r="A750" s="32">
        <f>+'Key Dates'!$B$45-14</f>
        <v>44390</v>
      </c>
      <c r="B750" s="32">
        <f>+'Key Dates'!$B$45-14</f>
        <v>44390</v>
      </c>
      <c r="C750" s="43" t="s">
        <v>600</v>
      </c>
      <c r="D750" s="33" t="s">
        <v>242</v>
      </c>
      <c r="E750" s="10" t="s">
        <v>127</v>
      </c>
      <c r="F750" s="10" t="s">
        <v>43</v>
      </c>
      <c r="G750" s="55"/>
      <c r="H750" s="55"/>
    </row>
    <row r="751" spans="1:8" s="56" customFormat="1" ht="93" x14ac:dyDescent="0.3">
      <c r="A751" s="32">
        <f>+'Key Dates'!$B$45-14</f>
        <v>44390</v>
      </c>
      <c r="B751" s="32">
        <f>+'Key Dates'!$B$45-14</f>
        <v>44390</v>
      </c>
      <c r="C751" s="43" t="s">
        <v>601</v>
      </c>
      <c r="D751" s="33" t="s">
        <v>242</v>
      </c>
      <c r="E751" s="10" t="s">
        <v>125</v>
      </c>
      <c r="F751" s="10" t="s">
        <v>43</v>
      </c>
      <c r="G751" s="55"/>
      <c r="H751" s="55"/>
    </row>
    <row r="752" spans="1:8" s="56" customFormat="1" ht="93" x14ac:dyDescent="0.3">
      <c r="A752" s="32">
        <f>+'Key Dates'!$B$45-11</f>
        <v>44393</v>
      </c>
      <c r="B752" s="32">
        <f>+'Key Dates'!$B$45-11</f>
        <v>44393</v>
      </c>
      <c r="C752" s="43" t="s">
        <v>602</v>
      </c>
      <c r="D752" s="33" t="s">
        <v>242</v>
      </c>
      <c r="E752" s="10" t="s">
        <v>254</v>
      </c>
      <c r="F752" s="10" t="s">
        <v>43</v>
      </c>
      <c r="G752" s="55"/>
      <c r="H752" s="55"/>
    </row>
    <row r="753" spans="1:8" s="56" customFormat="1" ht="93" x14ac:dyDescent="0.3">
      <c r="A753" s="32">
        <f>+'Key Dates'!$B$45-11</f>
        <v>44393</v>
      </c>
      <c r="B753" s="32">
        <f>+'Key Dates'!$B$45-11</f>
        <v>44393</v>
      </c>
      <c r="C753" s="43" t="s">
        <v>603</v>
      </c>
      <c r="D753" s="33" t="s">
        <v>242</v>
      </c>
      <c r="E753" s="10" t="s">
        <v>119</v>
      </c>
      <c r="F753" s="10" t="s">
        <v>43</v>
      </c>
      <c r="G753" s="55"/>
      <c r="H753" s="55"/>
    </row>
    <row r="754" spans="1:8" s="56" customFormat="1" ht="93" x14ac:dyDescent="0.3">
      <c r="A754" s="32">
        <f>+'Key Dates'!$B$45-11</f>
        <v>44393</v>
      </c>
      <c r="B754" s="32">
        <f>+'Key Dates'!$B$45-11</f>
        <v>44393</v>
      </c>
      <c r="C754" s="43" t="s">
        <v>604</v>
      </c>
      <c r="D754" s="33" t="s">
        <v>242</v>
      </c>
      <c r="E754" s="10" t="s">
        <v>120</v>
      </c>
      <c r="F754" s="10" t="s">
        <v>43</v>
      </c>
      <c r="G754" s="55"/>
      <c r="H754" s="55"/>
    </row>
    <row r="755" spans="1:8" s="56" customFormat="1" ht="93" x14ac:dyDescent="0.3">
      <c r="A755" s="32">
        <f>+'Key Dates'!$B$45-11</f>
        <v>44393</v>
      </c>
      <c r="B755" s="32">
        <f>+'Key Dates'!$B$45-11</f>
        <v>44393</v>
      </c>
      <c r="C755" s="43" t="s">
        <v>605</v>
      </c>
      <c r="D755" s="33" t="s">
        <v>242</v>
      </c>
      <c r="E755" s="10" t="s">
        <v>123</v>
      </c>
      <c r="F755" s="10" t="s">
        <v>43</v>
      </c>
      <c r="G755" s="55"/>
      <c r="H755" s="55"/>
    </row>
    <row r="756" spans="1:8" s="56" customFormat="1" ht="93" x14ac:dyDescent="0.3">
      <c r="A756" s="32">
        <f>+'Key Dates'!$B$45-11</f>
        <v>44393</v>
      </c>
      <c r="B756" s="32">
        <f>+'Key Dates'!$B$45-11</f>
        <v>44393</v>
      </c>
      <c r="C756" s="43" t="s">
        <v>606</v>
      </c>
      <c r="D756" s="33" t="s">
        <v>242</v>
      </c>
      <c r="E756" s="10" t="s">
        <v>127</v>
      </c>
      <c r="F756" s="10" t="s">
        <v>43</v>
      </c>
      <c r="G756" s="55"/>
      <c r="H756" s="55"/>
    </row>
    <row r="757" spans="1:8" s="56" customFormat="1" ht="93" x14ac:dyDescent="0.3">
      <c r="A757" s="32">
        <f>+'Key Dates'!$B$45-11</f>
        <v>44393</v>
      </c>
      <c r="B757" s="32">
        <f>+'Key Dates'!$B$45-11</f>
        <v>44393</v>
      </c>
      <c r="C757" s="43" t="s">
        <v>607</v>
      </c>
      <c r="D757" s="33" t="s">
        <v>242</v>
      </c>
      <c r="E757" s="10" t="s">
        <v>125</v>
      </c>
      <c r="F757" s="10" t="s">
        <v>43</v>
      </c>
      <c r="G757" s="55"/>
      <c r="H757" s="55"/>
    </row>
    <row r="758" spans="1:8" s="56" customFormat="1" ht="46.5" x14ac:dyDescent="0.3">
      <c r="A758" s="32">
        <f>+'Key Dates'!$B$7-25</f>
        <v>44393</v>
      </c>
      <c r="B758" s="32">
        <f>+'Key Dates'!$B$7-25</f>
        <v>44393</v>
      </c>
      <c r="C758" s="43" t="s">
        <v>608</v>
      </c>
      <c r="D758" s="33" t="s">
        <v>48</v>
      </c>
      <c r="E758" s="10" t="s">
        <v>254</v>
      </c>
      <c r="F758" s="10" t="s">
        <v>49</v>
      </c>
      <c r="G758" s="55"/>
      <c r="H758" s="55"/>
    </row>
    <row r="759" spans="1:8" s="56" customFormat="1" ht="46.5" x14ac:dyDescent="0.3">
      <c r="A759" s="32">
        <f>+'Key Dates'!$B$7-25</f>
        <v>44393</v>
      </c>
      <c r="B759" s="32">
        <f>+'Key Dates'!$B$7-25</f>
        <v>44393</v>
      </c>
      <c r="C759" s="43" t="s">
        <v>609</v>
      </c>
      <c r="D759" s="33" t="s">
        <v>48</v>
      </c>
      <c r="E759" s="10" t="s">
        <v>122</v>
      </c>
      <c r="F759" s="10" t="s">
        <v>49</v>
      </c>
      <c r="G759" s="55"/>
      <c r="H759" s="55"/>
    </row>
    <row r="760" spans="1:8" s="56" customFormat="1" ht="46.5" x14ac:dyDescent="0.3">
      <c r="A760" s="32">
        <f>+'Key Dates'!$B$7-25</f>
        <v>44393</v>
      </c>
      <c r="B760" s="32">
        <f>+'Key Dates'!$B$7-25</f>
        <v>44393</v>
      </c>
      <c r="C760" s="43" t="s">
        <v>610</v>
      </c>
      <c r="D760" s="33" t="s">
        <v>48</v>
      </c>
      <c r="E760" s="10" t="s">
        <v>124</v>
      </c>
      <c r="F760" s="10" t="s">
        <v>49</v>
      </c>
      <c r="G760" s="55"/>
      <c r="H760" s="55"/>
    </row>
    <row r="761" spans="1:8" s="56" customFormat="1" ht="46.5" x14ac:dyDescent="0.3">
      <c r="A761" s="32">
        <f>+'Key Dates'!$B$7-25</f>
        <v>44393</v>
      </c>
      <c r="B761" s="32">
        <f>+'Key Dates'!$B$7-25</f>
        <v>44393</v>
      </c>
      <c r="C761" s="43" t="s">
        <v>611</v>
      </c>
      <c r="D761" s="33" t="s">
        <v>8</v>
      </c>
      <c r="E761" s="10" t="s">
        <v>254</v>
      </c>
      <c r="F761" s="10" t="s">
        <v>54</v>
      </c>
      <c r="G761" s="55"/>
      <c r="H761" s="55"/>
    </row>
    <row r="762" spans="1:8" s="56" customFormat="1" ht="46.5" x14ac:dyDescent="0.3">
      <c r="A762" s="32">
        <f>+'Key Dates'!$B$7-25</f>
        <v>44393</v>
      </c>
      <c r="B762" s="32">
        <f>+'Key Dates'!$B$7-25</f>
        <v>44393</v>
      </c>
      <c r="C762" s="43" t="s">
        <v>612</v>
      </c>
      <c r="D762" s="33" t="s">
        <v>8</v>
      </c>
      <c r="E762" s="10" t="s">
        <v>122</v>
      </c>
      <c r="F762" s="10" t="s">
        <v>54</v>
      </c>
      <c r="G762" s="55"/>
      <c r="H762" s="55"/>
    </row>
    <row r="763" spans="1:8" s="56" customFormat="1" ht="46.5" x14ac:dyDescent="0.3">
      <c r="A763" s="32">
        <f>+'Key Dates'!$B$7-25</f>
        <v>44393</v>
      </c>
      <c r="B763" s="32">
        <f>+'Key Dates'!$B$7-25</f>
        <v>44393</v>
      </c>
      <c r="C763" s="43" t="s">
        <v>613</v>
      </c>
      <c r="D763" s="33" t="s">
        <v>8</v>
      </c>
      <c r="E763" s="10" t="s">
        <v>124</v>
      </c>
      <c r="F763" s="10" t="s">
        <v>54</v>
      </c>
      <c r="G763" s="55"/>
      <c r="H763" s="55"/>
    </row>
    <row r="764" spans="1:8" s="56" customFormat="1" ht="108.5" customHeight="1" x14ac:dyDescent="0.3">
      <c r="A764" s="32">
        <f>+'Key Dates'!$B$7-22</f>
        <v>44396</v>
      </c>
      <c r="B764" s="32">
        <f>+'Key Dates'!$B$7-22</f>
        <v>44396</v>
      </c>
      <c r="C764" s="43" t="s">
        <v>614</v>
      </c>
      <c r="D764" s="33" t="s">
        <v>58</v>
      </c>
      <c r="E764" s="10" t="s">
        <v>254</v>
      </c>
      <c r="F764" s="10" t="s">
        <v>18</v>
      </c>
      <c r="G764" s="55"/>
      <c r="H764" s="55"/>
    </row>
    <row r="765" spans="1:8" s="56" customFormat="1" ht="93" x14ac:dyDescent="0.3">
      <c r="A765" s="32">
        <f>+'Key Dates'!$B$7-22</f>
        <v>44396</v>
      </c>
      <c r="B765" s="32">
        <f>+'Key Dates'!$B$7-22</f>
        <v>44396</v>
      </c>
      <c r="C765" s="43" t="s">
        <v>615</v>
      </c>
      <c r="D765" s="33" t="s">
        <v>58</v>
      </c>
      <c r="E765" s="10" t="s">
        <v>120</v>
      </c>
      <c r="F765" s="10" t="s">
        <v>18</v>
      </c>
      <c r="G765" s="55"/>
      <c r="H765" s="55"/>
    </row>
    <row r="766" spans="1:8" s="56" customFormat="1" ht="93" x14ac:dyDescent="0.3">
      <c r="A766" s="32">
        <f>+'Key Dates'!$B$7-22</f>
        <v>44396</v>
      </c>
      <c r="B766" s="32">
        <f>+'Key Dates'!$B$7-22</f>
        <v>44396</v>
      </c>
      <c r="C766" s="43" t="s">
        <v>616</v>
      </c>
      <c r="D766" s="33" t="s">
        <v>58</v>
      </c>
      <c r="E766" s="10" t="s">
        <v>122</v>
      </c>
      <c r="F766" s="10" t="s">
        <v>18</v>
      </c>
      <c r="G766" s="55"/>
      <c r="H766" s="55"/>
    </row>
    <row r="767" spans="1:8" s="56" customFormat="1" ht="108.5" x14ac:dyDescent="0.3">
      <c r="A767" s="32">
        <f>+'Key Dates'!$B$7-22</f>
        <v>44396</v>
      </c>
      <c r="B767" s="32">
        <f>+'Key Dates'!$B$7-22</f>
        <v>44396</v>
      </c>
      <c r="C767" s="43" t="s">
        <v>617</v>
      </c>
      <c r="D767" s="33" t="s">
        <v>58</v>
      </c>
      <c r="E767" s="10" t="s">
        <v>124</v>
      </c>
      <c r="F767" s="10" t="s">
        <v>18</v>
      </c>
      <c r="G767" s="55"/>
      <c r="H767" s="55"/>
    </row>
    <row r="768" spans="1:8" s="56" customFormat="1" ht="77.5" x14ac:dyDescent="0.3">
      <c r="A768" s="32">
        <f>+'Key Dates'!$B$7-21</f>
        <v>44397</v>
      </c>
      <c r="B768" s="32">
        <f>+'Key Dates'!$B$7-21</f>
        <v>44397</v>
      </c>
      <c r="C768" s="43" t="s">
        <v>618</v>
      </c>
      <c r="D768" s="33" t="s">
        <v>50</v>
      </c>
      <c r="E768" s="10" t="s">
        <v>254</v>
      </c>
      <c r="F768" s="10" t="s">
        <v>135</v>
      </c>
      <c r="G768" s="55"/>
      <c r="H768" s="55"/>
    </row>
    <row r="769" spans="1:8" s="56" customFormat="1" ht="77.5" x14ac:dyDescent="0.3">
      <c r="A769" s="32">
        <f>+'Key Dates'!$B$7-21</f>
        <v>44397</v>
      </c>
      <c r="B769" s="32">
        <f>+'Key Dates'!$B$7-21</f>
        <v>44397</v>
      </c>
      <c r="C769" s="43" t="s">
        <v>619</v>
      </c>
      <c r="D769" s="33" t="s">
        <v>50</v>
      </c>
      <c r="E769" s="10" t="s">
        <v>120</v>
      </c>
      <c r="F769" s="10" t="s">
        <v>135</v>
      </c>
      <c r="G769" s="55"/>
      <c r="H769" s="55"/>
    </row>
    <row r="770" spans="1:8" s="56" customFormat="1" ht="77.5" x14ac:dyDescent="0.3">
      <c r="A770" s="32">
        <f>+'Key Dates'!$B$7-21</f>
        <v>44397</v>
      </c>
      <c r="B770" s="32">
        <f>+'Key Dates'!$B$7-21</f>
        <v>44397</v>
      </c>
      <c r="C770" s="43" t="s">
        <v>620</v>
      </c>
      <c r="D770" s="33" t="s">
        <v>50</v>
      </c>
      <c r="E770" s="10" t="s">
        <v>122</v>
      </c>
      <c r="F770" s="10" t="s">
        <v>135</v>
      </c>
      <c r="G770" s="55"/>
      <c r="H770" s="55"/>
    </row>
    <row r="771" spans="1:8" s="56" customFormat="1" ht="77.5" x14ac:dyDescent="0.3">
      <c r="A771" s="32">
        <f>+'Key Dates'!$B$7-21</f>
        <v>44397</v>
      </c>
      <c r="B771" s="32">
        <f>+'Key Dates'!$B$7-21</f>
        <v>44397</v>
      </c>
      <c r="C771" s="43" t="s">
        <v>621</v>
      </c>
      <c r="D771" s="33" t="s">
        <v>50</v>
      </c>
      <c r="E771" s="10" t="s">
        <v>124</v>
      </c>
      <c r="F771" s="10" t="s">
        <v>135</v>
      </c>
      <c r="G771" s="55"/>
      <c r="H771" s="55"/>
    </row>
    <row r="772" spans="1:8" s="56" customFormat="1" ht="77.5" x14ac:dyDescent="0.3">
      <c r="A772" s="32">
        <f>+'Key Dates'!$B$7-20</f>
        <v>44398</v>
      </c>
      <c r="B772" s="32">
        <f>+'Key Dates'!$B$7-20</f>
        <v>44398</v>
      </c>
      <c r="C772" s="43" t="s">
        <v>622</v>
      </c>
      <c r="D772" s="33" t="s">
        <v>88</v>
      </c>
      <c r="E772" s="10" t="s">
        <v>254</v>
      </c>
      <c r="F772" s="10" t="s">
        <v>135</v>
      </c>
      <c r="G772" s="55"/>
      <c r="H772" s="55"/>
    </row>
    <row r="773" spans="1:8" s="56" customFormat="1" ht="62" x14ac:dyDescent="0.3">
      <c r="A773" s="32">
        <f>+'Key Dates'!$B$7-20</f>
        <v>44398</v>
      </c>
      <c r="B773" s="32">
        <f>+'Key Dates'!$B$7-20</f>
        <v>44398</v>
      </c>
      <c r="C773" s="43" t="s">
        <v>623</v>
      </c>
      <c r="D773" s="33" t="s">
        <v>88</v>
      </c>
      <c r="E773" s="10" t="s">
        <v>122</v>
      </c>
      <c r="F773" s="10" t="s">
        <v>135</v>
      </c>
      <c r="G773" s="55"/>
      <c r="H773" s="55"/>
    </row>
    <row r="774" spans="1:8" s="56" customFormat="1" ht="77.5" x14ac:dyDescent="0.3">
      <c r="A774" s="32">
        <f>+'Key Dates'!$B$7-20</f>
        <v>44398</v>
      </c>
      <c r="B774" s="32">
        <f>+'Key Dates'!$B$7-20</f>
        <v>44398</v>
      </c>
      <c r="C774" s="43" t="s">
        <v>624</v>
      </c>
      <c r="D774" s="33" t="s">
        <v>88</v>
      </c>
      <c r="E774" s="10" t="s">
        <v>124</v>
      </c>
      <c r="F774" s="10" t="s">
        <v>135</v>
      </c>
      <c r="G774" s="55"/>
      <c r="H774" s="55"/>
    </row>
    <row r="775" spans="1:8" s="56" customFormat="1" ht="77.5" x14ac:dyDescent="0.3">
      <c r="A775" s="32">
        <f>+'Key Dates'!$B$7-20</f>
        <v>44398</v>
      </c>
      <c r="B775" s="32">
        <f>+'Key Dates'!$B$7-20</f>
        <v>44398</v>
      </c>
      <c r="C775" s="43" t="s">
        <v>625</v>
      </c>
      <c r="D775" s="33" t="s">
        <v>87</v>
      </c>
      <c r="E775" s="10" t="s">
        <v>254</v>
      </c>
      <c r="F775" s="10" t="s">
        <v>49</v>
      </c>
      <c r="G775" s="55"/>
      <c r="H775" s="55"/>
    </row>
    <row r="776" spans="1:8" s="56" customFormat="1" ht="77.5" x14ac:dyDescent="0.3">
      <c r="A776" s="32">
        <f>+'Key Dates'!$B$7-20</f>
        <v>44398</v>
      </c>
      <c r="B776" s="32">
        <f>+'Key Dates'!$B$7-20</f>
        <v>44398</v>
      </c>
      <c r="C776" s="43" t="s">
        <v>626</v>
      </c>
      <c r="D776" s="33" t="s">
        <v>87</v>
      </c>
      <c r="E776" s="10" t="s">
        <v>122</v>
      </c>
      <c r="F776" s="10" t="s">
        <v>49</v>
      </c>
      <c r="G776" s="55"/>
      <c r="H776" s="55"/>
    </row>
    <row r="777" spans="1:8" s="56" customFormat="1" ht="77.5" x14ac:dyDescent="0.3">
      <c r="A777" s="32">
        <f>+'Key Dates'!$B$7-20</f>
        <v>44398</v>
      </c>
      <c r="B777" s="32">
        <f>+'Key Dates'!$B$7-20</f>
        <v>44398</v>
      </c>
      <c r="C777" s="43" t="s">
        <v>627</v>
      </c>
      <c r="D777" s="33" t="s">
        <v>87</v>
      </c>
      <c r="E777" s="10" t="s">
        <v>124</v>
      </c>
      <c r="F777" s="10" t="s">
        <v>49</v>
      </c>
      <c r="G777" s="55"/>
      <c r="H777" s="55"/>
    </row>
    <row r="778" spans="1:8" s="56" customFormat="1" ht="186" x14ac:dyDescent="0.3">
      <c r="A778" s="32">
        <f>+'Key Dates'!$B$7-20</f>
        <v>44398</v>
      </c>
      <c r="B778" s="32">
        <f>+'Key Dates'!$B$7-4</f>
        <v>44414</v>
      </c>
      <c r="C778" s="43" t="s">
        <v>628</v>
      </c>
      <c r="D778" s="33" t="s">
        <v>208</v>
      </c>
      <c r="E778" s="10" t="s">
        <v>254</v>
      </c>
      <c r="F778" s="10" t="s">
        <v>135</v>
      </c>
      <c r="G778" s="55"/>
      <c r="H778" s="55"/>
    </row>
    <row r="779" spans="1:8" s="56" customFormat="1" ht="186" x14ac:dyDescent="0.3">
      <c r="A779" s="32">
        <f>+'Key Dates'!$B$7-20</f>
        <v>44398</v>
      </c>
      <c r="B779" s="32">
        <f>+'Key Dates'!$B$7-4</f>
        <v>44414</v>
      </c>
      <c r="C779" s="43" t="s">
        <v>629</v>
      </c>
      <c r="D779" s="33" t="s">
        <v>208</v>
      </c>
      <c r="E779" s="10" t="s">
        <v>122</v>
      </c>
      <c r="F779" s="10" t="s">
        <v>135</v>
      </c>
      <c r="G779" s="55"/>
      <c r="H779" s="55"/>
    </row>
    <row r="780" spans="1:8" s="56" customFormat="1" ht="186" x14ac:dyDescent="0.3">
      <c r="A780" s="32">
        <f>+'Key Dates'!$B$7-20</f>
        <v>44398</v>
      </c>
      <c r="B780" s="32">
        <f>+'Key Dates'!$B$7-4</f>
        <v>44414</v>
      </c>
      <c r="C780" s="43" t="s">
        <v>630</v>
      </c>
      <c r="D780" s="33" t="s">
        <v>208</v>
      </c>
      <c r="E780" s="10" t="s">
        <v>124</v>
      </c>
      <c r="F780" s="10" t="s">
        <v>135</v>
      </c>
      <c r="G780" s="55"/>
      <c r="H780" s="55"/>
    </row>
    <row r="781" spans="1:8" s="56" customFormat="1" ht="124" x14ac:dyDescent="0.3">
      <c r="A781" s="32">
        <f>+'Key Dates'!$B$7-20</f>
        <v>44398</v>
      </c>
      <c r="B781" s="32">
        <f>+'Key Dates'!$B$7-1</f>
        <v>44417</v>
      </c>
      <c r="C781" s="43" t="s">
        <v>631</v>
      </c>
      <c r="D781" s="33" t="s">
        <v>20</v>
      </c>
      <c r="E781" s="10" t="s">
        <v>254</v>
      </c>
      <c r="F781" s="10" t="s">
        <v>221</v>
      </c>
      <c r="G781" s="55"/>
      <c r="H781" s="55"/>
    </row>
    <row r="782" spans="1:8" s="56" customFormat="1" ht="124" x14ac:dyDescent="0.3">
      <c r="A782" s="32">
        <f>+'Key Dates'!$B$7-20</f>
        <v>44398</v>
      </c>
      <c r="B782" s="32">
        <f>+'Key Dates'!$B$7-1</f>
        <v>44417</v>
      </c>
      <c r="C782" s="43" t="s">
        <v>632</v>
      </c>
      <c r="D782" s="33" t="s">
        <v>20</v>
      </c>
      <c r="E782" s="10" t="s">
        <v>122</v>
      </c>
      <c r="F782" s="10" t="s">
        <v>221</v>
      </c>
      <c r="G782" s="55"/>
      <c r="H782" s="55"/>
    </row>
    <row r="783" spans="1:8" s="56" customFormat="1" ht="124" x14ac:dyDescent="0.3">
      <c r="A783" s="32">
        <f>+'Key Dates'!$B$7-20</f>
        <v>44398</v>
      </c>
      <c r="B783" s="32">
        <f>+'Key Dates'!$B$7-1</f>
        <v>44417</v>
      </c>
      <c r="C783" s="43" t="s">
        <v>633</v>
      </c>
      <c r="D783" s="33" t="s">
        <v>20</v>
      </c>
      <c r="E783" s="10" t="s">
        <v>124</v>
      </c>
      <c r="F783" s="10" t="s">
        <v>221</v>
      </c>
      <c r="G783" s="55"/>
      <c r="H783" s="55"/>
    </row>
    <row r="784" spans="1:8" s="56" customFormat="1" ht="77.5" x14ac:dyDescent="0.3">
      <c r="A784" s="32">
        <f>+'Key Dates'!$B$7-20</f>
        <v>44398</v>
      </c>
      <c r="B784" s="32">
        <f>+'Key Dates'!$B$7-1</f>
        <v>44417</v>
      </c>
      <c r="C784" s="43" t="s">
        <v>1377</v>
      </c>
      <c r="D784" s="33" t="s">
        <v>89</v>
      </c>
      <c r="E784" s="10" t="s">
        <v>254</v>
      </c>
      <c r="F784" s="10" t="s">
        <v>135</v>
      </c>
      <c r="G784" s="55"/>
      <c r="H784" s="55"/>
    </row>
    <row r="785" spans="1:8" s="56" customFormat="1" ht="77.5" x14ac:dyDescent="0.3">
      <c r="A785" s="32">
        <f>+'Key Dates'!$B$7-20</f>
        <v>44398</v>
      </c>
      <c r="B785" s="32">
        <f>+'Key Dates'!$B$7-1</f>
        <v>44417</v>
      </c>
      <c r="C785" s="43" t="s">
        <v>1378</v>
      </c>
      <c r="D785" s="33" t="s">
        <v>89</v>
      </c>
      <c r="E785" s="10" t="s">
        <v>122</v>
      </c>
      <c r="F785" s="10" t="s">
        <v>135</v>
      </c>
      <c r="G785" s="55"/>
      <c r="H785" s="55"/>
    </row>
    <row r="786" spans="1:8" s="56" customFormat="1" ht="77.5" x14ac:dyDescent="0.3">
      <c r="A786" s="32">
        <f>+'Key Dates'!$B$7-20</f>
        <v>44398</v>
      </c>
      <c r="B786" s="32">
        <f>+'Key Dates'!$B$7-1</f>
        <v>44417</v>
      </c>
      <c r="C786" s="43" t="s">
        <v>1379</v>
      </c>
      <c r="D786" s="33" t="s">
        <v>89</v>
      </c>
      <c r="E786" s="10" t="s">
        <v>124</v>
      </c>
      <c r="F786" s="10" t="s">
        <v>135</v>
      </c>
      <c r="G786" s="55"/>
      <c r="H786" s="55"/>
    </row>
    <row r="787" spans="1:8" s="56" customFormat="1" ht="124" x14ac:dyDescent="0.3">
      <c r="A787" s="32">
        <f>+'Key Dates'!$B$7-15</f>
        <v>44403</v>
      </c>
      <c r="B787" s="32">
        <f>+'Key Dates'!$B$7-15</f>
        <v>44403</v>
      </c>
      <c r="C787" s="43" t="s">
        <v>1867</v>
      </c>
      <c r="D787" s="33" t="s">
        <v>209</v>
      </c>
      <c r="E787" s="10" t="s">
        <v>254</v>
      </c>
      <c r="F787" s="10" t="s">
        <v>10</v>
      </c>
      <c r="G787" s="55"/>
      <c r="H787" s="55"/>
    </row>
    <row r="788" spans="1:8" s="56" customFormat="1" ht="124" x14ac:dyDescent="0.3">
      <c r="A788" s="32">
        <f>+'Key Dates'!$B$7-15</f>
        <v>44403</v>
      </c>
      <c r="B788" s="32">
        <f>+'Key Dates'!$B$7-15</f>
        <v>44403</v>
      </c>
      <c r="C788" s="43" t="s">
        <v>1868</v>
      </c>
      <c r="D788" s="33" t="s">
        <v>209</v>
      </c>
      <c r="E788" s="10" t="s">
        <v>124</v>
      </c>
      <c r="F788" s="10" t="s">
        <v>10</v>
      </c>
      <c r="G788" s="55"/>
      <c r="H788" s="55"/>
    </row>
    <row r="789" spans="1:8" s="56" customFormat="1" ht="124" x14ac:dyDescent="0.3">
      <c r="A789" s="32">
        <f>+'Key Dates'!$B$7-15</f>
        <v>44403</v>
      </c>
      <c r="B789" s="32">
        <f>+'Key Dates'!$B$7-15</f>
        <v>44403</v>
      </c>
      <c r="C789" s="43" t="s">
        <v>1869</v>
      </c>
      <c r="D789" s="33" t="s">
        <v>209</v>
      </c>
      <c r="E789" s="10" t="s">
        <v>125</v>
      </c>
      <c r="F789" s="10" t="s">
        <v>10</v>
      </c>
      <c r="G789" s="55"/>
      <c r="H789" s="55"/>
    </row>
    <row r="790" spans="1:8" s="56" customFormat="1" ht="77.5" x14ac:dyDescent="0.3">
      <c r="A790" s="32">
        <f>+'Key Dates'!$B$7-14</f>
        <v>44404</v>
      </c>
      <c r="B790" s="32">
        <f>+'Key Dates'!$B$7-14</f>
        <v>44404</v>
      </c>
      <c r="C790" s="43" t="s">
        <v>634</v>
      </c>
      <c r="D790" s="33" t="s">
        <v>156</v>
      </c>
      <c r="E790" s="10" t="s">
        <v>254</v>
      </c>
      <c r="F790" s="10" t="s">
        <v>10</v>
      </c>
      <c r="G790" s="55"/>
      <c r="H790" s="55"/>
    </row>
    <row r="791" spans="1:8" s="56" customFormat="1" ht="77.5" x14ac:dyDescent="0.3">
      <c r="A791" s="32">
        <f>+'Key Dates'!$B$7-14</f>
        <v>44404</v>
      </c>
      <c r="B791" s="32">
        <f>+'Key Dates'!$B$7-14</f>
        <v>44404</v>
      </c>
      <c r="C791" s="43" t="s">
        <v>635</v>
      </c>
      <c r="D791" s="33" t="s">
        <v>156</v>
      </c>
      <c r="E791" s="10" t="s">
        <v>122</v>
      </c>
      <c r="F791" s="10" t="s">
        <v>10</v>
      </c>
      <c r="G791" s="55"/>
      <c r="H791" s="55"/>
    </row>
    <row r="792" spans="1:8" s="56" customFormat="1" ht="77.5" x14ac:dyDescent="0.3">
      <c r="A792" s="32">
        <f>+'Key Dates'!$B$7-14</f>
        <v>44404</v>
      </c>
      <c r="B792" s="32">
        <f>+'Key Dates'!$B$7-14</f>
        <v>44404</v>
      </c>
      <c r="C792" s="43" t="s">
        <v>636</v>
      </c>
      <c r="D792" s="33" t="s">
        <v>156</v>
      </c>
      <c r="E792" s="10" t="s">
        <v>123</v>
      </c>
      <c r="F792" s="10" t="s">
        <v>10</v>
      </c>
      <c r="G792" s="55"/>
      <c r="H792" s="55"/>
    </row>
    <row r="793" spans="1:8" s="56" customFormat="1" ht="77.5" x14ac:dyDescent="0.3">
      <c r="A793" s="32">
        <f>+'Key Dates'!$B$7-14</f>
        <v>44404</v>
      </c>
      <c r="B793" s="32">
        <f>+'Key Dates'!$B$7-14</f>
        <v>44404</v>
      </c>
      <c r="C793" s="43" t="s">
        <v>637</v>
      </c>
      <c r="D793" s="33" t="s">
        <v>156</v>
      </c>
      <c r="E793" s="10" t="s">
        <v>126</v>
      </c>
      <c r="F793" s="10" t="s">
        <v>10</v>
      </c>
      <c r="G793" s="55"/>
      <c r="H793" s="55"/>
    </row>
    <row r="794" spans="1:8" s="56" customFormat="1" ht="77.5" x14ac:dyDescent="0.3">
      <c r="A794" s="32">
        <f>+'Key Dates'!$B$7-14</f>
        <v>44404</v>
      </c>
      <c r="B794" s="32">
        <f>+'Key Dates'!$B$7-14</f>
        <v>44404</v>
      </c>
      <c r="C794" s="43" t="s">
        <v>638</v>
      </c>
      <c r="D794" s="33" t="s">
        <v>156</v>
      </c>
      <c r="E794" s="10" t="s">
        <v>127</v>
      </c>
      <c r="F794" s="10" t="s">
        <v>10</v>
      </c>
      <c r="G794" s="55"/>
      <c r="H794" s="55"/>
    </row>
    <row r="795" spans="1:8" s="56" customFormat="1" ht="77.5" x14ac:dyDescent="0.3">
      <c r="A795" s="32">
        <f>+'Key Dates'!$B$7-14</f>
        <v>44404</v>
      </c>
      <c r="B795" s="32">
        <f>+'Key Dates'!$B$7-14</f>
        <v>44404</v>
      </c>
      <c r="C795" s="43" t="s">
        <v>639</v>
      </c>
      <c r="D795" s="33" t="s">
        <v>156</v>
      </c>
      <c r="E795" s="10" t="s">
        <v>124</v>
      </c>
      <c r="F795" s="10" t="s">
        <v>10</v>
      </c>
      <c r="G795" s="55"/>
      <c r="H795" s="55"/>
    </row>
    <row r="796" spans="1:8" s="56" customFormat="1" ht="77.5" x14ac:dyDescent="0.3">
      <c r="A796" s="32">
        <f>+'Key Dates'!$B$7-14</f>
        <v>44404</v>
      </c>
      <c r="B796" s="32">
        <f>+'Key Dates'!$B$7-14</f>
        <v>44404</v>
      </c>
      <c r="C796" s="43" t="s">
        <v>640</v>
      </c>
      <c r="D796" s="33" t="s">
        <v>156</v>
      </c>
      <c r="E796" s="10" t="s">
        <v>125</v>
      </c>
      <c r="F796" s="10" t="s">
        <v>10</v>
      </c>
      <c r="G796" s="55"/>
      <c r="H796" s="55"/>
    </row>
    <row r="797" spans="1:8" s="56" customFormat="1" ht="77.5" x14ac:dyDescent="0.3">
      <c r="A797" s="32">
        <f>+'Key Dates'!$B$7-14</f>
        <v>44404</v>
      </c>
      <c r="B797" s="32">
        <f>+'Key Dates'!$B$7-14</f>
        <v>44404</v>
      </c>
      <c r="C797" s="43" t="s">
        <v>641</v>
      </c>
      <c r="D797" s="33" t="s">
        <v>21</v>
      </c>
      <c r="E797" s="10" t="s">
        <v>254</v>
      </c>
      <c r="F797" s="10" t="s">
        <v>220</v>
      </c>
      <c r="G797" s="55"/>
      <c r="H797" s="55"/>
    </row>
    <row r="798" spans="1:8" s="56" customFormat="1" ht="77.5" x14ac:dyDescent="0.3">
      <c r="A798" s="32">
        <f>+'Key Dates'!$B$7-14</f>
        <v>44404</v>
      </c>
      <c r="B798" s="32">
        <f>+'Key Dates'!$B$7-14</f>
        <v>44404</v>
      </c>
      <c r="C798" s="43" t="s">
        <v>642</v>
      </c>
      <c r="D798" s="33" t="s">
        <v>21</v>
      </c>
      <c r="E798" s="10" t="s">
        <v>122</v>
      </c>
      <c r="F798" s="10" t="s">
        <v>220</v>
      </c>
      <c r="G798" s="55"/>
      <c r="H798" s="55"/>
    </row>
    <row r="799" spans="1:8" s="56" customFormat="1" ht="77.5" x14ac:dyDescent="0.3">
      <c r="A799" s="32">
        <f>+'Key Dates'!$B$7-14</f>
        <v>44404</v>
      </c>
      <c r="B799" s="32">
        <f>+'Key Dates'!$B$7-14</f>
        <v>44404</v>
      </c>
      <c r="C799" s="43" t="s">
        <v>643</v>
      </c>
      <c r="D799" s="33" t="s">
        <v>21</v>
      </c>
      <c r="E799" s="10" t="s">
        <v>124</v>
      </c>
      <c r="F799" s="10" t="s">
        <v>220</v>
      </c>
      <c r="G799" s="55"/>
      <c r="H799" s="55"/>
    </row>
    <row r="800" spans="1:8" s="56" customFormat="1" ht="62" x14ac:dyDescent="0.3">
      <c r="A800" s="32">
        <f>+'Key Dates'!$B$7-14</f>
        <v>44404</v>
      </c>
      <c r="B800" s="32">
        <f>+'Key Dates'!$B$7-14</f>
        <v>44404</v>
      </c>
      <c r="C800" s="43" t="s">
        <v>644</v>
      </c>
      <c r="D800" s="33" t="s">
        <v>29</v>
      </c>
      <c r="E800" s="10" t="s">
        <v>254</v>
      </c>
      <c r="F800" s="10" t="s">
        <v>10</v>
      </c>
      <c r="G800" s="55"/>
      <c r="H800" s="55"/>
    </row>
    <row r="801" spans="1:8" s="56" customFormat="1" ht="62" x14ac:dyDescent="0.3">
      <c r="A801" s="32">
        <f>+'Key Dates'!$B$7-14</f>
        <v>44404</v>
      </c>
      <c r="B801" s="32">
        <f>+'Key Dates'!$B$7-14</f>
        <v>44404</v>
      </c>
      <c r="C801" s="43" t="s">
        <v>645</v>
      </c>
      <c r="D801" s="33" t="s">
        <v>29</v>
      </c>
      <c r="E801" s="10" t="s">
        <v>122</v>
      </c>
      <c r="F801" s="10" t="s">
        <v>10</v>
      </c>
      <c r="G801" s="55"/>
      <c r="H801" s="55"/>
    </row>
    <row r="802" spans="1:8" s="56" customFormat="1" ht="77.5" x14ac:dyDescent="0.3">
      <c r="A802" s="32">
        <f>+'Key Dates'!$B$7-14</f>
        <v>44404</v>
      </c>
      <c r="B802" s="32">
        <f>+'Key Dates'!$B$7-14</f>
        <v>44404</v>
      </c>
      <c r="C802" s="43" t="s">
        <v>646</v>
      </c>
      <c r="D802" s="33" t="s">
        <v>14</v>
      </c>
      <c r="E802" s="10" t="s">
        <v>254</v>
      </c>
      <c r="F802" s="10" t="s">
        <v>10</v>
      </c>
      <c r="G802" s="55"/>
      <c r="H802" s="55"/>
    </row>
    <row r="803" spans="1:8" s="56" customFormat="1" ht="77.5" x14ac:dyDescent="0.3">
      <c r="A803" s="32">
        <f>+'Key Dates'!$B$7-14</f>
        <v>44404</v>
      </c>
      <c r="B803" s="32">
        <f>+'Key Dates'!$B$7-14</f>
        <v>44404</v>
      </c>
      <c r="C803" s="43" t="s">
        <v>647</v>
      </c>
      <c r="D803" s="33" t="s">
        <v>14</v>
      </c>
      <c r="E803" s="10" t="s">
        <v>122</v>
      </c>
      <c r="F803" s="10" t="s">
        <v>10</v>
      </c>
      <c r="G803" s="55"/>
      <c r="H803" s="55"/>
    </row>
    <row r="804" spans="1:8" s="56" customFormat="1" ht="62" x14ac:dyDescent="0.3">
      <c r="A804" s="32">
        <f>+'Key Dates'!$B$8-98</f>
        <v>44404</v>
      </c>
      <c r="B804" s="32">
        <f>+'Key Dates'!$B$8-98</f>
        <v>44404</v>
      </c>
      <c r="C804" s="43" t="s">
        <v>648</v>
      </c>
      <c r="D804" s="33" t="s">
        <v>69</v>
      </c>
      <c r="E804" s="10" t="s">
        <v>254</v>
      </c>
      <c r="F804" s="10" t="s">
        <v>221</v>
      </c>
      <c r="G804" s="55"/>
      <c r="H804" s="55"/>
    </row>
    <row r="805" spans="1:8" s="56" customFormat="1" ht="62" x14ac:dyDescent="0.3">
      <c r="A805" s="32">
        <f>+'Key Dates'!$B$8-98</f>
        <v>44404</v>
      </c>
      <c r="B805" s="32">
        <f>+'Key Dates'!$B$8-98</f>
        <v>44404</v>
      </c>
      <c r="C805" s="43" t="s">
        <v>649</v>
      </c>
      <c r="D805" s="33" t="s">
        <v>69</v>
      </c>
      <c r="E805" s="10" t="s">
        <v>120</v>
      </c>
      <c r="F805" s="10" t="s">
        <v>221</v>
      </c>
      <c r="G805" s="55"/>
      <c r="H805" s="55"/>
    </row>
    <row r="806" spans="1:8" s="56" customFormat="1" ht="62" x14ac:dyDescent="0.3">
      <c r="A806" s="32">
        <f>+'Key Dates'!$B$8-98</f>
        <v>44404</v>
      </c>
      <c r="B806" s="32">
        <f>+'Key Dates'!$B$8-98</f>
        <v>44404</v>
      </c>
      <c r="C806" s="43" t="s">
        <v>650</v>
      </c>
      <c r="D806" s="33" t="s">
        <v>69</v>
      </c>
      <c r="E806" s="10" t="s">
        <v>122</v>
      </c>
      <c r="F806" s="10" t="s">
        <v>221</v>
      </c>
      <c r="G806" s="55"/>
      <c r="H806" s="55"/>
    </row>
    <row r="807" spans="1:8" s="56" customFormat="1" ht="62" x14ac:dyDescent="0.3">
      <c r="A807" s="32">
        <f>+'Key Dates'!$B$8-98</f>
        <v>44404</v>
      </c>
      <c r="B807" s="32">
        <f>+'Key Dates'!$B$8-98</f>
        <v>44404</v>
      </c>
      <c r="C807" s="43" t="s">
        <v>651</v>
      </c>
      <c r="D807" s="33" t="s">
        <v>69</v>
      </c>
      <c r="E807" s="10" t="s">
        <v>123</v>
      </c>
      <c r="F807" s="10" t="s">
        <v>221</v>
      </c>
      <c r="G807" s="55"/>
      <c r="H807" s="55"/>
    </row>
    <row r="808" spans="1:8" s="56" customFormat="1" ht="62" x14ac:dyDescent="0.3">
      <c r="A808" s="32">
        <f>+'Key Dates'!$B$8-98</f>
        <v>44404</v>
      </c>
      <c r="B808" s="32">
        <f>+'Key Dates'!$B$8-98</f>
        <v>44404</v>
      </c>
      <c r="C808" s="43" t="s">
        <v>652</v>
      </c>
      <c r="D808" s="33" t="s">
        <v>69</v>
      </c>
      <c r="E808" s="10" t="s">
        <v>126</v>
      </c>
      <c r="F808" s="10" t="s">
        <v>221</v>
      </c>
      <c r="G808" s="55"/>
      <c r="H808" s="55"/>
    </row>
    <row r="809" spans="1:8" s="56" customFormat="1" ht="62" x14ac:dyDescent="0.3">
      <c r="A809" s="32">
        <f>+'Key Dates'!$B$8-98</f>
        <v>44404</v>
      </c>
      <c r="B809" s="32">
        <f>+'Key Dates'!$B$8-98</f>
        <v>44404</v>
      </c>
      <c r="C809" s="43" t="s">
        <v>653</v>
      </c>
      <c r="D809" s="33" t="s">
        <v>69</v>
      </c>
      <c r="E809" s="10" t="s">
        <v>127</v>
      </c>
      <c r="F809" s="10" t="s">
        <v>221</v>
      </c>
      <c r="G809" s="55"/>
      <c r="H809" s="55"/>
    </row>
    <row r="810" spans="1:8" s="56" customFormat="1" ht="62" x14ac:dyDescent="0.3">
      <c r="A810" s="32">
        <f>+'Key Dates'!$B$8-98</f>
        <v>44404</v>
      </c>
      <c r="B810" s="32">
        <f>+'Key Dates'!$B$8-98</f>
        <v>44404</v>
      </c>
      <c r="C810" s="43" t="s">
        <v>654</v>
      </c>
      <c r="D810" s="33" t="s">
        <v>69</v>
      </c>
      <c r="E810" s="10" t="s">
        <v>124</v>
      </c>
      <c r="F810" s="10" t="s">
        <v>221</v>
      </c>
      <c r="G810" s="55"/>
      <c r="H810" s="55"/>
    </row>
    <row r="811" spans="1:8" s="56" customFormat="1" ht="62" x14ac:dyDescent="0.3">
      <c r="A811" s="32">
        <f>+'Key Dates'!$B$8-98</f>
        <v>44404</v>
      </c>
      <c r="B811" s="32">
        <f>+'Key Dates'!$B$8-98</f>
        <v>44404</v>
      </c>
      <c r="C811" s="43" t="s">
        <v>655</v>
      </c>
      <c r="D811" s="33" t="s">
        <v>69</v>
      </c>
      <c r="E811" s="10" t="s">
        <v>125</v>
      </c>
      <c r="F811" s="10" t="s">
        <v>221</v>
      </c>
      <c r="G811" s="55"/>
      <c r="H811" s="55"/>
    </row>
    <row r="812" spans="1:8" s="56" customFormat="1" ht="62" x14ac:dyDescent="0.3">
      <c r="A812" s="32">
        <f>+'Key Dates'!$B$7-14</f>
        <v>44404</v>
      </c>
      <c r="B812" s="32">
        <f>+'Key Dates'!$B$7-1</f>
        <v>44417</v>
      </c>
      <c r="C812" s="43" t="s">
        <v>656</v>
      </c>
      <c r="D812" s="33">
        <v>206.83</v>
      </c>
      <c r="E812" s="10" t="s">
        <v>254</v>
      </c>
      <c r="F812" s="10" t="s">
        <v>46</v>
      </c>
      <c r="G812" s="55"/>
      <c r="H812" s="55"/>
    </row>
    <row r="813" spans="1:8" s="56" customFormat="1" ht="62" x14ac:dyDescent="0.3">
      <c r="A813" s="32">
        <f>+'Key Dates'!$B$7-14</f>
        <v>44404</v>
      </c>
      <c r="B813" s="32">
        <f>+'Key Dates'!$B$7-1</f>
        <v>44417</v>
      </c>
      <c r="C813" s="43" t="s">
        <v>657</v>
      </c>
      <c r="D813" s="33">
        <v>206.83</v>
      </c>
      <c r="E813" s="10" t="s">
        <v>120</v>
      </c>
      <c r="F813" s="10" t="s">
        <v>46</v>
      </c>
      <c r="G813" s="55"/>
      <c r="H813" s="55"/>
    </row>
    <row r="814" spans="1:8" s="56" customFormat="1" ht="62" x14ac:dyDescent="0.3">
      <c r="A814" s="32">
        <f>+'Key Dates'!$B$7-14</f>
        <v>44404</v>
      </c>
      <c r="B814" s="32">
        <f>+'Key Dates'!$B$7-1</f>
        <v>44417</v>
      </c>
      <c r="C814" s="43" t="s">
        <v>658</v>
      </c>
      <c r="D814" s="33">
        <v>206.83</v>
      </c>
      <c r="E814" s="10" t="s">
        <v>122</v>
      </c>
      <c r="F814" s="10" t="s">
        <v>46</v>
      </c>
      <c r="G814" s="55"/>
      <c r="H814" s="55"/>
    </row>
    <row r="815" spans="1:8" s="56" customFormat="1" ht="77.5" x14ac:dyDescent="0.3">
      <c r="A815" s="32">
        <f>+'Key Dates'!$B$7-14</f>
        <v>44404</v>
      </c>
      <c r="B815" s="32">
        <f>+'Key Dates'!$B$7-1</f>
        <v>44417</v>
      </c>
      <c r="C815" s="43" t="s">
        <v>659</v>
      </c>
      <c r="D815" s="33">
        <v>206.83</v>
      </c>
      <c r="E815" s="10" t="s">
        <v>124</v>
      </c>
      <c r="F815" s="10" t="s">
        <v>46</v>
      </c>
      <c r="G815" s="55"/>
      <c r="H815" s="55"/>
    </row>
    <row r="816" spans="1:8" s="56" customFormat="1" ht="62" x14ac:dyDescent="0.3">
      <c r="A816" s="32">
        <f>+'Key Dates'!$B$8-98</f>
        <v>44404</v>
      </c>
      <c r="B816" s="32">
        <f>+'Key Dates'!$B$8-84</f>
        <v>44418</v>
      </c>
      <c r="C816" s="43" t="s">
        <v>660</v>
      </c>
      <c r="D816" s="33" t="s">
        <v>195</v>
      </c>
      <c r="E816" s="10" t="s">
        <v>254</v>
      </c>
      <c r="F816" s="10" t="s">
        <v>43</v>
      </c>
      <c r="G816" s="55"/>
      <c r="H816" s="55"/>
    </row>
    <row r="817" spans="1:8" s="56" customFormat="1" ht="62" x14ac:dyDescent="0.3">
      <c r="A817" s="32">
        <f>+'Key Dates'!$B$8-98</f>
        <v>44404</v>
      </c>
      <c r="B817" s="32">
        <f>+'Key Dates'!$B$8-84</f>
        <v>44418</v>
      </c>
      <c r="C817" s="43" t="s">
        <v>661</v>
      </c>
      <c r="D817" s="33" t="s">
        <v>195</v>
      </c>
      <c r="E817" s="10" t="s">
        <v>119</v>
      </c>
      <c r="F817" s="10" t="s">
        <v>43</v>
      </c>
      <c r="G817" s="55"/>
      <c r="H817" s="55"/>
    </row>
    <row r="818" spans="1:8" s="56" customFormat="1" ht="62" x14ac:dyDescent="0.3">
      <c r="A818" s="32">
        <f>+'Key Dates'!$B$8-98</f>
        <v>44404</v>
      </c>
      <c r="B818" s="32">
        <f>+'Key Dates'!$B$8-84</f>
        <v>44418</v>
      </c>
      <c r="C818" s="43" t="s">
        <v>662</v>
      </c>
      <c r="D818" s="33" t="s">
        <v>195</v>
      </c>
      <c r="E818" s="10" t="s">
        <v>120</v>
      </c>
      <c r="F818" s="10" t="s">
        <v>43</v>
      </c>
      <c r="G818" s="55"/>
      <c r="H818" s="55"/>
    </row>
    <row r="819" spans="1:8" s="56" customFormat="1" ht="62" x14ac:dyDescent="0.3">
      <c r="A819" s="32">
        <f>+'Key Dates'!$B$8-98</f>
        <v>44404</v>
      </c>
      <c r="B819" s="32">
        <f>+'Key Dates'!$B$8-84</f>
        <v>44418</v>
      </c>
      <c r="C819" s="43" t="s">
        <v>663</v>
      </c>
      <c r="D819" s="33" t="s">
        <v>195</v>
      </c>
      <c r="E819" s="10" t="s">
        <v>123</v>
      </c>
      <c r="F819" s="10" t="s">
        <v>43</v>
      </c>
      <c r="G819" s="55"/>
      <c r="H819" s="55"/>
    </row>
    <row r="820" spans="1:8" s="56" customFormat="1" ht="62" x14ac:dyDescent="0.3">
      <c r="A820" s="32">
        <f>+'Key Dates'!$B$8-98</f>
        <v>44404</v>
      </c>
      <c r="B820" s="32">
        <f>+'Key Dates'!$B$8-84</f>
        <v>44418</v>
      </c>
      <c r="C820" s="43" t="s">
        <v>664</v>
      </c>
      <c r="D820" s="33" t="s">
        <v>195</v>
      </c>
      <c r="E820" s="10" t="s">
        <v>127</v>
      </c>
      <c r="F820" s="10" t="s">
        <v>43</v>
      </c>
      <c r="G820" s="55"/>
      <c r="H820" s="55"/>
    </row>
    <row r="821" spans="1:8" s="56" customFormat="1" ht="62" x14ac:dyDescent="0.3">
      <c r="A821" s="32">
        <f>+'Key Dates'!$B$8-98</f>
        <v>44404</v>
      </c>
      <c r="B821" s="32">
        <f>+'Key Dates'!$B$8-84</f>
        <v>44418</v>
      </c>
      <c r="C821" s="43" t="s">
        <v>665</v>
      </c>
      <c r="D821" s="33" t="s">
        <v>195</v>
      </c>
      <c r="E821" s="10" t="s">
        <v>125</v>
      </c>
      <c r="F821" s="10" t="s">
        <v>43</v>
      </c>
      <c r="G821" s="55"/>
      <c r="H821" s="55"/>
    </row>
    <row r="822" spans="1:8" s="56" customFormat="1" ht="93" x14ac:dyDescent="0.3">
      <c r="A822" s="32">
        <f>+'Key Dates'!$B$8-98</f>
        <v>44404</v>
      </c>
      <c r="B822" s="32">
        <f>+'Key Dates'!$B$8-84</f>
        <v>44418</v>
      </c>
      <c r="C822" s="43" t="s">
        <v>1870</v>
      </c>
      <c r="D822" s="33" t="s">
        <v>190</v>
      </c>
      <c r="E822" s="10" t="s">
        <v>254</v>
      </c>
      <c r="F822" s="10" t="s">
        <v>43</v>
      </c>
      <c r="G822" s="55"/>
      <c r="H822" s="55"/>
    </row>
    <row r="823" spans="1:8" s="56" customFormat="1" ht="93" x14ac:dyDescent="0.3">
      <c r="A823" s="32">
        <f>+'Key Dates'!$B$8-98</f>
        <v>44404</v>
      </c>
      <c r="B823" s="32">
        <f>+'Key Dates'!$B$8-84</f>
        <v>44418</v>
      </c>
      <c r="C823" s="43" t="s">
        <v>1871</v>
      </c>
      <c r="D823" s="33" t="s">
        <v>190</v>
      </c>
      <c r="E823" s="10" t="s">
        <v>119</v>
      </c>
      <c r="F823" s="10" t="s">
        <v>43</v>
      </c>
      <c r="G823" s="55"/>
      <c r="H823" s="55"/>
    </row>
    <row r="824" spans="1:8" s="56" customFormat="1" ht="93" x14ac:dyDescent="0.3">
      <c r="A824" s="32">
        <f>+'Key Dates'!$B$8-98</f>
        <v>44404</v>
      </c>
      <c r="B824" s="32">
        <f>+'Key Dates'!$B$8-84</f>
        <v>44418</v>
      </c>
      <c r="C824" s="43" t="s">
        <v>1872</v>
      </c>
      <c r="D824" s="33" t="s">
        <v>190</v>
      </c>
      <c r="E824" s="10" t="s">
        <v>120</v>
      </c>
      <c r="F824" s="10" t="s">
        <v>43</v>
      </c>
      <c r="G824" s="55"/>
      <c r="H824" s="55"/>
    </row>
    <row r="825" spans="1:8" s="56" customFormat="1" ht="93" x14ac:dyDescent="0.3">
      <c r="A825" s="32">
        <f>+'Key Dates'!$B$8-98</f>
        <v>44404</v>
      </c>
      <c r="B825" s="32">
        <f>+'Key Dates'!$B$8-84</f>
        <v>44418</v>
      </c>
      <c r="C825" s="43" t="s">
        <v>1873</v>
      </c>
      <c r="D825" s="33" t="s">
        <v>190</v>
      </c>
      <c r="E825" s="10" t="s">
        <v>123</v>
      </c>
      <c r="F825" s="10" t="s">
        <v>43</v>
      </c>
      <c r="G825" s="55"/>
      <c r="H825" s="55"/>
    </row>
    <row r="826" spans="1:8" s="56" customFormat="1" ht="93" x14ac:dyDescent="0.3">
      <c r="A826" s="32">
        <f>+'Key Dates'!$B$8-98</f>
        <v>44404</v>
      </c>
      <c r="B826" s="32">
        <f>+'Key Dates'!$B$8-70</f>
        <v>44432</v>
      </c>
      <c r="C826" s="43" t="s">
        <v>1874</v>
      </c>
      <c r="D826" s="33" t="s">
        <v>191</v>
      </c>
      <c r="E826" s="10" t="s">
        <v>254</v>
      </c>
      <c r="F826" s="10" t="s">
        <v>43</v>
      </c>
      <c r="G826" s="55"/>
      <c r="H826" s="55"/>
    </row>
    <row r="827" spans="1:8" s="56" customFormat="1" ht="93" x14ac:dyDescent="0.3">
      <c r="A827" s="32">
        <f>+'Key Dates'!$B$8-98</f>
        <v>44404</v>
      </c>
      <c r="B827" s="32">
        <f>+'Key Dates'!$B$8-70</f>
        <v>44432</v>
      </c>
      <c r="C827" s="43" t="s">
        <v>1875</v>
      </c>
      <c r="D827" s="33" t="s">
        <v>191</v>
      </c>
      <c r="E827" s="10" t="s">
        <v>119</v>
      </c>
      <c r="F827" s="10" t="s">
        <v>43</v>
      </c>
      <c r="G827" s="55"/>
      <c r="H827" s="55"/>
    </row>
    <row r="828" spans="1:8" s="56" customFormat="1" ht="93" x14ac:dyDescent="0.3">
      <c r="A828" s="32">
        <f>+'Key Dates'!$B$8-98</f>
        <v>44404</v>
      </c>
      <c r="B828" s="32">
        <f>+'Key Dates'!$B$8-70</f>
        <v>44432</v>
      </c>
      <c r="C828" s="43" t="s">
        <v>1876</v>
      </c>
      <c r="D828" s="33" t="s">
        <v>191</v>
      </c>
      <c r="E828" s="10" t="s">
        <v>120</v>
      </c>
      <c r="F828" s="10" t="s">
        <v>43</v>
      </c>
      <c r="G828" s="55"/>
      <c r="H828" s="55"/>
    </row>
    <row r="829" spans="1:8" s="56" customFormat="1" ht="93" x14ac:dyDescent="0.3">
      <c r="A829" s="32">
        <f>+'Key Dates'!$B$8-98</f>
        <v>44404</v>
      </c>
      <c r="B829" s="32">
        <f>+'Key Dates'!$B$8-70</f>
        <v>44432</v>
      </c>
      <c r="C829" s="43" t="s">
        <v>1877</v>
      </c>
      <c r="D829" s="33" t="s">
        <v>191</v>
      </c>
      <c r="E829" s="10" t="s">
        <v>123</v>
      </c>
      <c r="F829" s="10" t="s">
        <v>43</v>
      </c>
      <c r="G829" s="55"/>
      <c r="H829" s="55"/>
    </row>
    <row r="830" spans="1:8" s="56" customFormat="1" ht="93" x14ac:dyDescent="0.3">
      <c r="A830" s="32">
        <v>44407</v>
      </c>
      <c r="B830" s="32">
        <v>44407</v>
      </c>
      <c r="C830" s="43" t="s">
        <v>666</v>
      </c>
      <c r="D830" s="33" t="s">
        <v>6</v>
      </c>
      <c r="E830" s="10" t="s">
        <v>254</v>
      </c>
      <c r="F830" s="10" t="s">
        <v>13</v>
      </c>
      <c r="G830" s="55"/>
      <c r="H830" s="55"/>
    </row>
    <row r="831" spans="1:8" s="56" customFormat="1" ht="93" x14ac:dyDescent="0.3">
      <c r="A831" s="32">
        <v>44407</v>
      </c>
      <c r="B831" s="32">
        <v>44407</v>
      </c>
      <c r="C831" s="43" t="s">
        <v>667</v>
      </c>
      <c r="D831" s="33" t="s">
        <v>6</v>
      </c>
      <c r="E831" s="10" t="s">
        <v>122</v>
      </c>
      <c r="F831" s="10" t="s">
        <v>13</v>
      </c>
      <c r="G831" s="55"/>
      <c r="H831" s="55"/>
    </row>
    <row r="832" spans="1:8" s="56" customFormat="1" ht="93" x14ac:dyDescent="0.3">
      <c r="A832" s="32">
        <v>44407</v>
      </c>
      <c r="B832" s="32">
        <v>44407</v>
      </c>
      <c r="C832" s="43" t="s">
        <v>668</v>
      </c>
      <c r="D832" s="33" t="s">
        <v>6</v>
      </c>
      <c r="E832" s="10" t="s">
        <v>123</v>
      </c>
      <c r="F832" s="10" t="s">
        <v>13</v>
      </c>
      <c r="G832" s="55"/>
      <c r="H832" s="55"/>
    </row>
    <row r="833" spans="1:8" s="56" customFormat="1" ht="93" x14ac:dyDescent="0.3">
      <c r="A833" s="32">
        <v>44407</v>
      </c>
      <c r="B833" s="32">
        <v>44407</v>
      </c>
      <c r="C833" s="43" t="s">
        <v>669</v>
      </c>
      <c r="D833" s="33" t="s">
        <v>6</v>
      </c>
      <c r="E833" s="10" t="s">
        <v>126</v>
      </c>
      <c r="F833" s="10" t="s">
        <v>13</v>
      </c>
      <c r="G833" s="55"/>
      <c r="H833" s="55"/>
    </row>
    <row r="834" spans="1:8" s="56" customFormat="1" ht="108.5" x14ac:dyDescent="0.3">
      <c r="A834" s="32">
        <v>44407</v>
      </c>
      <c r="B834" s="32">
        <v>44407</v>
      </c>
      <c r="C834" s="43" t="s">
        <v>670</v>
      </c>
      <c r="D834" s="33" t="s">
        <v>6</v>
      </c>
      <c r="E834" s="10" t="s">
        <v>127</v>
      </c>
      <c r="F834" s="10" t="s">
        <v>13</v>
      </c>
      <c r="G834" s="55"/>
      <c r="H834" s="55"/>
    </row>
    <row r="835" spans="1:8" s="56" customFormat="1" ht="93" x14ac:dyDescent="0.3">
      <c r="A835" s="32">
        <f>+'Key Dates'!$B$7-11</f>
        <v>44407</v>
      </c>
      <c r="B835" s="32">
        <f>+'Key Dates'!$B$7-11</f>
        <v>44407</v>
      </c>
      <c r="C835" s="43" t="s">
        <v>671</v>
      </c>
      <c r="D835" s="33" t="s">
        <v>156</v>
      </c>
      <c r="E835" s="10" t="s">
        <v>254</v>
      </c>
      <c r="F835" s="10" t="s">
        <v>10</v>
      </c>
      <c r="G835" s="55"/>
      <c r="H835" s="55"/>
    </row>
    <row r="836" spans="1:8" s="56" customFormat="1" ht="93" x14ac:dyDescent="0.3">
      <c r="A836" s="32">
        <f>+'Key Dates'!$B$7-11</f>
        <v>44407</v>
      </c>
      <c r="B836" s="32">
        <f>+'Key Dates'!$B$7-11</f>
        <v>44407</v>
      </c>
      <c r="C836" s="43" t="s">
        <v>672</v>
      </c>
      <c r="D836" s="33" t="s">
        <v>156</v>
      </c>
      <c r="E836" s="10" t="s">
        <v>122</v>
      </c>
      <c r="F836" s="10" t="s">
        <v>10</v>
      </c>
      <c r="G836" s="55"/>
      <c r="H836" s="55"/>
    </row>
    <row r="837" spans="1:8" s="56" customFormat="1" ht="93" x14ac:dyDescent="0.3">
      <c r="A837" s="32">
        <f>+'Key Dates'!$B$7-11</f>
        <v>44407</v>
      </c>
      <c r="B837" s="32">
        <f>+'Key Dates'!$B$7-11</f>
        <v>44407</v>
      </c>
      <c r="C837" s="43" t="s">
        <v>673</v>
      </c>
      <c r="D837" s="33" t="s">
        <v>156</v>
      </c>
      <c r="E837" s="10" t="s">
        <v>124</v>
      </c>
      <c r="F837" s="10" t="s">
        <v>10</v>
      </c>
      <c r="G837" s="55"/>
      <c r="H837" s="55"/>
    </row>
    <row r="838" spans="1:8" s="56" customFormat="1" ht="62" x14ac:dyDescent="0.3">
      <c r="A838" s="32">
        <f>+'Key Dates'!$B$7-10</f>
        <v>44408</v>
      </c>
      <c r="B838" s="32">
        <f>+'Key Dates'!$B$7-10</f>
        <v>44408</v>
      </c>
      <c r="C838" s="43" t="s">
        <v>674</v>
      </c>
      <c r="D838" s="33" t="s">
        <v>28</v>
      </c>
      <c r="E838" s="10" t="s">
        <v>254</v>
      </c>
      <c r="F838" s="10" t="s">
        <v>49</v>
      </c>
      <c r="G838" s="55"/>
      <c r="H838" s="55"/>
    </row>
    <row r="839" spans="1:8" s="56" customFormat="1" ht="62" x14ac:dyDescent="0.3">
      <c r="A839" s="32">
        <f>+'Key Dates'!$B$7-10</f>
        <v>44408</v>
      </c>
      <c r="B839" s="32">
        <f>+'Key Dates'!$B$7-10</f>
        <v>44408</v>
      </c>
      <c r="C839" s="43" t="s">
        <v>675</v>
      </c>
      <c r="D839" s="33" t="s">
        <v>28</v>
      </c>
      <c r="E839" s="10" t="s">
        <v>122</v>
      </c>
      <c r="F839" s="10" t="s">
        <v>49</v>
      </c>
      <c r="G839" s="55"/>
      <c r="H839" s="55"/>
    </row>
    <row r="840" spans="1:8" s="56" customFormat="1" ht="62" x14ac:dyDescent="0.3">
      <c r="A840" s="32">
        <f>+'Key Dates'!$B$7-10</f>
        <v>44408</v>
      </c>
      <c r="B840" s="32">
        <f>+'Key Dates'!$B$7-10</f>
        <v>44408</v>
      </c>
      <c r="C840" s="43" t="s">
        <v>676</v>
      </c>
      <c r="D840" s="33" t="s">
        <v>28</v>
      </c>
      <c r="E840" s="10" t="s">
        <v>124</v>
      </c>
      <c r="F840" s="10" t="s">
        <v>49</v>
      </c>
      <c r="G840" s="55"/>
      <c r="H840" s="55"/>
    </row>
    <row r="841" spans="1:8" s="56" customFormat="1" ht="46.5" x14ac:dyDescent="0.3">
      <c r="A841" s="32">
        <f>+'Key Dates'!$B$7-10</f>
        <v>44408</v>
      </c>
      <c r="B841" s="32">
        <f>+'Key Dates'!$B$7-10</f>
        <v>44408</v>
      </c>
      <c r="C841" s="43" t="s">
        <v>677</v>
      </c>
      <c r="D841" s="33" t="s">
        <v>42</v>
      </c>
      <c r="E841" s="10" t="s">
        <v>254</v>
      </c>
      <c r="F841" s="10" t="s">
        <v>43</v>
      </c>
      <c r="G841" s="55"/>
      <c r="H841" s="55"/>
    </row>
    <row r="842" spans="1:8" s="56" customFormat="1" ht="46.5" x14ac:dyDescent="0.3">
      <c r="A842" s="32">
        <f>+'Key Dates'!$B$7-10</f>
        <v>44408</v>
      </c>
      <c r="B842" s="32">
        <f>+'Key Dates'!$B$7-10</f>
        <v>44408</v>
      </c>
      <c r="C842" s="43" t="s">
        <v>678</v>
      </c>
      <c r="D842" s="33" t="s">
        <v>42</v>
      </c>
      <c r="E842" s="10" t="s">
        <v>122</v>
      </c>
      <c r="F842" s="10" t="s">
        <v>43</v>
      </c>
      <c r="G842" s="55"/>
      <c r="H842" s="55"/>
    </row>
    <row r="843" spans="1:8" s="56" customFormat="1" ht="62" x14ac:dyDescent="0.3">
      <c r="A843" s="32">
        <f>+'Key Dates'!$B$7-10</f>
        <v>44408</v>
      </c>
      <c r="B843" s="32">
        <f>+'Key Dates'!$B$7-10</f>
        <v>44408</v>
      </c>
      <c r="C843" s="43" t="s">
        <v>679</v>
      </c>
      <c r="D843" s="33" t="s">
        <v>42</v>
      </c>
      <c r="E843" s="10" t="s">
        <v>124</v>
      </c>
      <c r="F843" s="10" t="s">
        <v>43</v>
      </c>
      <c r="G843" s="55"/>
      <c r="H843" s="55"/>
    </row>
    <row r="844" spans="1:8" s="56" customFormat="1" ht="46.5" x14ac:dyDescent="0.3">
      <c r="A844" s="32">
        <f>+'Key Dates'!$B$7-7</f>
        <v>44411</v>
      </c>
      <c r="B844" s="32">
        <f>+'Key Dates'!$B$7-7</f>
        <v>44411</v>
      </c>
      <c r="C844" s="43" t="s">
        <v>680</v>
      </c>
      <c r="D844" s="33" t="s">
        <v>27</v>
      </c>
      <c r="E844" s="10" t="s">
        <v>254</v>
      </c>
      <c r="F844" s="10" t="s">
        <v>135</v>
      </c>
      <c r="G844" s="55"/>
      <c r="H844" s="55"/>
    </row>
    <row r="845" spans="1:8" s="56" customFormat="1" ht="46.5" customHeight="1" x14ac:dyDescent="0.3">
      <c r="A845" s="32">
        <f>+'Key Dates'!$B$7-7</f>
        <v>44411</v>
      </c>
      <c r="B845" s="32">
        <f>+'Key Dates'!$B$7-7</f>
        <v>44411</v>
      </c>
      <c r="C845" s="43" t="s">
        <v>681</v>
      </c>
      <c r="D845" s="33" t="s">
        <v>27</v>
      </c>
      <c r="E845" s="10" t="s">
        <v>122</v>
      </c>
      <c r="F845" s="10" t="s">
        <v>135</v>
      </c>
      <c r="G845" s="55"/>
      <c r="H845" s="55"/>
    </row>
    <row r="846" spans="1:8" s="56" customFormat="1" ht="46.5" x14ac:dyDescent="0.3">
      <c r="A846" s="32">
        <f>+'Key Dates'!$B$7-7</f>
        <v>44411</v>
      </c>
      <c r="B846" s="32">
        <f>+'Key Dates'!$B$7-7</f>
        <v>44411</v>
      </c>
      <c r="C846" s="43" t="s">
        <v>682</v>
      </c>
      <c r="D846" s="33" t="s">
        <v>27</v>
      </c>
      <c r="E846" s="10" t="s">
        <v>124</v>
      </c>
      <c r="F846" s="10" t="s">
        <v>135</v>
      </c>
      <c r="G846" s="55"/>
      <c r="H846" s="55"/>
    </row>
    <row r="847" spans="1:8" s="56" customFormat="1" ht="77.5" x14ac:dyDescent="0.3">
      <c r="A847" s="32">
        <f>+'Key Dates'!$B$7-7</f>
        <v>44411</v>
      </c>
      <c r="B847" s="32">
        <f>+'Key Dates'!$B$7-7</f>
        <v>44411</v>
      </c>
      <c r="C847" s="43" t="s">
        <v>683</v>
      </c>
      <c r="D847" s="33" t="s">
        <v>156</v>
      </c>
      <c r="E847" s="10" t="s">
        <v>254</v>
      </c>
      <c r="F847" s="10" t="s">
        <v>10</v>
      </c>
      <c r="G847" s="55"/>
      <c r="H847" s="55"/>
    </row>
    <row r="848" spans="1:8" s="56" customFormat="1" ht="77.5" x14ac:dyDescent="0.3">
      <c r="A848" s="32">
        <f>+'Key Dates'!$B$7-7</f>
        <v>44411</v>
      </c>
      <c r="B848" s="32">
        <f>+'Key Dates'!$B$7-7</f>
        <v>44411</v>
      </c>
      <c r="C848" s="43" t="s">
        <v>684</v>
      </c>
      <c r="D848" s="33" t="s">
        <v>156</v>
      </c>
      <c r="E848" s="10" t="s">
        <v>122</v>
      </c>
      <c r="F848" s="10" t="s">
        <v>10</v>
      </c>
      <c r="G848" s="55"/>
      <c r="H848" s="55"/>
    </row>
    <row r="849" spans="1:8" s="56" customFormat="1" ht="77.5" x14ac:dyDescent="0.3">
      <c r="A849" s="32">
        <f>+'Key Dates'!$B$7-7</f>
        <v>44411</v>
      </c>
      <c r="B849" s="32">
        <f>+'Key Dates'!$B$7-7</f>
        <v>44411</v>
      </c>
      <c r="C849" s="43" t="s">
        <v>685</v>
      </c>
      <c r="D849" s="33" t="s">
        <v>156</v>
      </c>
      <c r="E849" s="10" t="s">
        <v>124</v>
      </c>
      <c r="F849" s="10" t="s">
        <v>10</v>
      </c>
      <c r="G849" s="55"/>
      <c r="H849" s="55"/>
    </row>
    <row r="850" spans="1:8" s="56" customFormat="1" ht="93" x14ac:dyDescent="0.3">
      <c r="A850" s="32">
        <f>+'Key Dates'!$B$7-7</f>
        <v>44411</v>
      </c>
      <c r="B850" s="32">
        <f>+'Key Dates'!$B$7-7</f>
        <v>44411</v>
      </c>
      <c r="C850" s="43" t="s">
        <v>686</v>
      </c>
      <c r="D850" s="33" t="s">
        <v>247</v>
      </c>
      <c r="E850" s="10" t="s">
        <v>254</v>
      </c>
      <c r="F850" s="10" t="s">
        <v>223</v>
      </c>
      <c r="G850" s="55"/>
      <c r="H850" s="55"/>
    </row>
    <row r="851" spans="1:8" s="56" customFormat="1" ht="91" x14ac:dyDescent="0.3">
      <c r="A851" s="32">
        <f>+'Key Dates'!$B$7-7</f>
        <v>44411</v>
      </c>
      <c r="B851" s="32">
        <f>+'Key Dates'!$B$7-7</f>
        <v>44411</v>
      </c>
      <c r="C851" s="43" t="s">
        <v>687</v>
      </c>
      <c r="D851" s="33" t="s">
        <v>247</v>
      </c>
      <c r="E851" s="10" t="s">
        <v>120</v>
      </c>
      <c r="F851" s="10" t="s">
        <v>223</v>
      </c>
      <c r="G851" s="55"/>
      <c r="H851" s="55"/>
    </row>
    <row r="852" spans="1:8" s="56" customFormat="1" ht="91" x14ac:dyDescent="0.3">
      <c r="A852" s="32">
        <f>+'Key Dates'!$B$7-7</f>
        <v>44411</v>
      </c>
      <c r="B852" s="32">
        <f>+'Key Dates'!$B$7-7</f>
        <v>44411</v>
      </c>
      <c r="C852" s="43" t="s">
        <v>688</v>
      </c>
      <c r="D852" s="33" t="s">
        <v>247</v>
      </c>
      <c r="E852" s="10" t="s">
        <v>122</v>
      </c>
      <c r="F852" s="10" t="s">
        <v>223</v>
      </c>
      <c r="G852" s="55"/>
      <c r="H852" s="55"/>
    </row>
    <row r="853" spans="1:8" s="56" customFormat="1" ht="93" x14ac:dyDescent="0.3">
      <c r="A853" s="32">
        <f>+'Key Dates'!$B$7-7</f>
        <v>44411</v>
      </c>
      <c r="B853" s="32">
        <f>+'Key Dates'!$B$7-7</f>
        <v>44411</v>
      </c>
      <c r="C853" s="43" t="s">
        <v>689</v>
      </c>
      <c r="D853" s="33" t="s">
        <v>247</v>
      </c>
      <c r="E853" s="10" t="s">
        <v>124</v>
      </c>
      <c r="F853" s="10" t="s">
        <v>223</v>
      </c>
      <c r="G853" s="55"/>
      <c r="H853" s="55"/>
    </row>
    <row r="854" spans="1:8" s="56" customFormat="1" ht="186" x14ac:dyDescent="0.3">
      <c r="A854" s="32">
        <f>+'Key Dates'!$B$7-7</f>
        <v>44411</v>
      </c>
      <c r="B854" s="32">
        <f>+'Key Dates'!$B$7-1</f>
        <v>44417</v>
      </c>
      <c r="C854" s="43" t="s">
        <v>690</v>
      </c>
      <c r="D854" s="33" t="s">
        <v>215</v>
      </c>
      <c r="E854" s="10" t="s">
        <v>254</v>
      </c>
      <c r="F854" s="10" t="s">
        <v>221</v>
      </c>
      <c r="G854" s="55"/>
      <c r="H854" s="55"/>
    </row>
    <row r="855" spans="1:8" s="56" customFormat="1" ht="170.5" x14ac:dyDescent="0.3">
      <c r="A855" s="32">
        <f>+'Key Dates'!$B$7-7</f>
        <v>44411</v>
      </c>
      <c r="B855" s="32">
        <f>+'Key Dates'!$B$7-1</f>
        <v>44417</v>
      </c>
      <c r="C855" s="43" t="s">
        <v>691</v>
      </c>
      <c r="D855" s="33" t="s">
        <v>215</v>
      </c>
      <c r="E855" s="10" t="s">
        <v>120</v>
      </c>
      <c r="F855" s="10" t="s">
        <v>221</v>
      </c>
      <c r="G855" s="55"/>
      <c r="H855" s="55"/>
    </row>
    <row r="856" spans="1:8" s="56" customFormat="1" ht="186" customHeight="1" x14ac:dyDescent="0.3">
      <c r="A856" s="32">
        <f>+'Key Dates'!$B$7-7</f>
        <v>44411</v>
      </c>
      <c r="B856" s="32">
        <f>+'Key Dates'!$B$7-1</f>
        <v>44417</v>
      </c>
      <c r="C856" s="43" t="s">
        <v>692</v>
      </c>
      <c r="D856" s="33" t="s">
        <v>215</v>
      </c>
      <c r="E856" s="10" t="s">
        <v>122</v>
      </c>
      <c r="F856" s="10" t="s">
        <v>221</v>
      </c>
      <c r="G856" s="55"/>
      <c r="H856" s="55"/>
    </row>
    <row r="857" spans="1:8" s="56" customFormat="1" ht="155" x14ac:dyDescent="0.3">
      <c r="A857" s="32">
        <f>+'Key Dates'!$B$7-7</f>
        <v>44411</v>
      </c>
      <c r="B857" s="32">
        <f>+'Key Dates'!$B$7</f>
        <v>44418</v>
      </c>
      <c r="C857" s="43" t="s">
        <v>693</v>
      </c>
      <c r="D857" s="33" t="s">
        <v>52</v>
      </c>
      <c r="E857" s="10" t="s">
        <v>254</v>
      </c>
      <c r="F857" s="10" t="s">
        <v>221</v>
      </c>
      <c r="G857" s="55"/>
      <c r="H857" s="55"/>
    </row>
    <row r="858" spans="1:8" s="56" customFormat="1" ht="155" x14ac:dyDescent="0.3">
      <c r="A858" s="32">
        <f>+'Key Dates'!$B$7-7</f>
        <v>44411</v>
      </c>
      <c r="B858" s="32">
        <f>+'Key Dates'!$B$7</f>
        <v>44418</v>
      </c>
      <c r="C858" s="43" t="s">
        <v>694</v>
      </c>
      <c r="D858" s="33" t="s">
        <v>52</v>
      </c>
      <c r="E858" s="10" t="s">
        <v>122</v>
      </c>
      <c r="F858" s="10" t="s">
        <v>221</v>
      </c>
      <c r="G858" s="55"/>
      <c r="H858" s="55"/>
    </row>
    <row r="859" spans="1:8" s="56" customFormat="1" ht="155" x14ac:dyDescent="0.3">
      <c r="A859" s="32">
        <f>+'Key Dates'!$B$7-7</f>
        <v>44411</v>
      </c>
      <c r="B859" s="32">
        <f>+'Key Dates'!$B$7</f>
        <v>44418</v>
      </c>
      <c r="C859" s="43" t="s">
        <v>695</v>
      </c>
      <c r="D859" s="33" t="s">
        <v>52</v>
      </c>
      <c r="E859" s="10" t="s">
        <v>124</v>
      </c>
      <c r="F859" s="10" t="s">
        <v>221</v>
      </c>
      <c r="G859" s="55"/>
      <c r="H859" s="55"/>
    </row>
    <row r="860" spans="1:8" s="56" customFormat="1" ht="93" x14ac:dyDescent="0.3">
      <c r="A860" s="32">
        <f>+'Key Dates'!$B$8-90</f>
        <v>44412</v>
      </c>
      <c r="B860" s="32">
        <f>+'Key Dates'!$B$8-90</f>
        <v>44412</v>
      </c>
      <c r="C860" s="43" t="s">
        <v>696</v>
      </c>
      <c r="D860" s="33" t="s">
        <v>183</v>
      </c>
      <c r="E860" s="10" t="s">
        <v>254</v>
      </c>
      <c r="F860" s="10" t="s">
        <v>46</v>
      </c>
      <c r="G860" s="55"/>
      <c r="H860" s="55"/>
    </row>
    <row r="861" spans="1:8" s="56" customFormat="1" ht="93" x14ac:dyDescent="0.3">
      <c r="A861" s="32">
        <f>+'Key Dates'!$B$8-90</f>
        <v>44412</v>
      </c>
      <c r="B861" s="32">
        <f>+'Key Dates'!$B$8-90</f>
        <v>44412</v>
      </c>
      <c r="C861" s="43" t="s">
        <v>697</v>
      </c>
      <c r="D861" s="33" t="s">
        <v>183</v>
      </c>
      <c r="E861" s="10" t="s">
        <v>122</v>
      </c>
      <c r="F861" s="10" t="s">
        <v>46</v>
      </c>
      <c r="G861" s="55"/>
      <c r="H861" s="55"/>
    </row>
    <row r="862" spans="1:8" s="56" customFormat="1" ht="93" x14ac:dyDescent="0.3">
      <c r="A862" s="32">
        <f>+'Key Dates'!$B$8-90</f>
        <v>44412</v>
      </c>
      <c r="B862" s="32">
        <f>+'Key Dates'!$B$8-90</f>
        <v>44412</v>
      </c>
      <c r="C862" s="43" t="s">
        <v>698</v>
      </c>
      <c r="D862" s="33" t="s">
        <v>183</v>
      </c>
      <c r="E862" s="10" t="s">
        <v>123</v>
      </c>
      <c r="F862" s="10" t="s">
        <v>46</v>
      </c>
      <c r="G862" s="55"/>
      <c r="H862" s="55"/>
    </row>
    <row r="863" spans="1:8" s="56" customFormat="1" ht="93" x14ac:dyDescent="0.3">
      <c r="A863" s="32">
        <f>+'Key Dates'!$B$8-90</f>
        <v>44412</v>
      </c>
      <c r="B863" s="32">
        <f>+'Key Dates'!$B$8-90</f>
        <v>44412</v>
      </c>
      <c r="C863" s="43" t="s">
        <v>699</v>
      </c>
      <c r="D863" s="33" t="s">
        <v>183</v>
      </c>
      <c r="E863" s="10" t="s">
        <v>126</v>
      </c>
      <c r="F863" s="10" t="s">
        <v>46</v>
      </c>
      <c r="G863" s="55"/>
      <c r="H863" s="55"/>
    </row>
    <row r="864" spans="1:8" s="56" customFormat="1" ht="93" x14ac:dyDescent="0.3">
      <c r="A864" s="32">
        <f>+'Key Dates'!$B$8-90</f>
        <v>44412</v>
      </c>
      <c r="B864" s="32">
        <f>+'Key Dates'!$B$8-90</f>
        <v>44412</v>
      </c>
      <c r="C864" s="43" t="s">
        <v>700</v>
      </c>
      <c r="D864" s="33" t="s">
        <v>183</v>
      </c>
      <c r="E864" s="10" t="s">
        <v>127</v>
      </c>
      <c r="F864" s="10" t="s">
        <v>46</v>
      </c>
      <c r="G864" s="55"/>
      <c r="H864" s="55"/>
    </row>
    <row r="865" spans="1:8" s="56" customFormat="1" ht="93" x14ac:dyDescent="0.3">
      <c r="A865" s="32">
        <f>+'Key Dates'!$B$8-90</f>
        <v>44412</v>
      </c>
      <c r="B865" s="32">
        <f>+'Key Dates'!$B$8-90</f>
        <v>44412</v>
      </c>
      <c r="C865" s="43" t="s">
        <v>701</v>
      </c>
      <c r="D865" s="33" t="s">
        <v>183</v>
      </c>
      <c r="E865" s="10" t="s">
        <v>124</v>
      </c>
      <c r="F865" s="10" t="s">
        <v>46</v>
      </c>
      <c r="G865" s="55"/>
      <c r="H865" s="55"/>
    </row>
    <row r="866" spans="1:8" s="56" customFormat="1" ht="93" x14ac:dyDescent="0.3">
      <c r="A866" s="32">
        <f>+'Key Dates'!$B$8-90</f>
        <v>44412</v>
      </c>
      <c r="B866" s="32">
        <f>+'Key Dates'!$B$8-90</f>
        <v>44412</v>
      </c>
      <c r="C866" s="43" t="s">
        <v>702</v>
      </c>
      <c r="D866" s="33" t="s">
        <v>183</v>
      </c>
      <c r="E866" s="10" t="s">
        <v>125</v>
      </c>
      <c r="F866" s="10" t="s">
        <v>46</v>
      </c>
      <c r="G866" s="55"/>
      <c r="H866" s="55"/>
    </row>
    <row r="867" spans="1:8" s="56" customFormat="1" ht="77.5" x14ac:dyDescent="0.3">
      <c r="A867" s="32">
        <f>+'Key Dates'!$B$8-90</f>
        <v>44412</v>
      </c>
      <c r="B867" s="32">
        <f>+'Key Dates'!$B$8-90</f>
        <v>44412</v>
      </c>
      <c r="C867" s="43" t="s">
        <v>703</v>
      </c>
      <c r="D867" s="33" t="s">
        <v>187</v>
      </c>
      <c r="E867" s="10" t="s">
        <v>254</v>
      </c>
      <c r="F867" s="10" t="s">
        <v>220</v>
      </c>
      <c r="G867" s="55"/>
      <c r="H867" s="55"/>
    </row>
    <row r="868" spans="1:8" s="56" customFormat="1" ht="78" x14ac:dyDescent="0.3">
      <c r="A868" s="32">
        <f>+'Key Dates'!$B$8-90</f>
        <v>44412</v>
      </c>
      <c r="B868" s="32">
        <f>+'Key Dates'!$B$8-90</f>
        <v>44412</v>
      </c>
      <c r="C868" s="43" t="s">
        <v>704</v>
      </c>
      <c r="D868" s="33" t="s">
        <v>248</v>
      </c>
      <c r="E868" s="10" t="s">
        <v>120</v>
      </c>
      <c r="F868" s="10" t="s">
        <v>220</v>
      </c>
      <c r="G868" s="55"/>
      <c r="H868" s="55"/>
    </row>
    <row r="869" spans="1:8" s="56" customFormat="1" ht="78" x14ac:dyDescent="0.3">
      <c r="A869" s="32">
        <f>+'Key Dates'!$B$8-90</f>
        <v>44412</v>
      </c>
      <c r="B869" s="32">
        <f>+'Key Dates'!$B$8-90</f>
        <v>44412</v>
      </c>
      <c r="C869" s="43" t="s">
        <v>705</v>
      </c>
      <c r="D869" s="33" t="s">
        <v>248</v>
      </c>
      <c r="E869" s="10" t="s">
        <v>122</v>
      </c>
      <c r="F869" s="10" t="s">
        <v>220</v>
      </c>
      <c r="G869" s="55"/>
      <c r="H869" s="55"/>
    </row>
    <row r="870" spans="1:8" s="56" customFormat="1" ht="78" x14ac:dyDescent="0.3">
      <c r="A870" s="32">
        <f>+'Key Dates'!$B$8-90</f>
        <v>44412</v>
      </c>
      <c r="B870" s="32">
        <f>+'Key Dates'!$B$8-90</f>
        <v>44412</v>
      </c>
      <c r="C870" s="43" t="s">
        <v>706</v>
      </c>
      <c r="D870" s="33" t="s">
        <v>248</v>
      </c>
      <c r="E870" s="10" t="s">
        <v>123</v>
      </c>
      <c r="F870" s="10" t="s">
        <v>220</v>
      </c>
      <c r="G870" s="55"/>
      <c r="H870" s="55"/>
    </row>
    <row r="871" spans="1:8" s="56" customFormat="1" ht="93" x14ac:dyDescent="0.3">
      <c r="A871" s="32">
        <f>+'Key Dates'!$B$8-90</f>
        <v>44412</v>
      </c>
      <c r="B871" s="32">
        <f>+'Key Dates'!$B$8-90</f>
        <v>44412</v>
      </c>
      <c r="C871" s="43" t="s">
        <v>707</v>
      </c>
      <c r="D871" s="33" t="s">
        <v>248</v>
      </c>
      <c r="E871" s="10" t="s">
        <v>127</v>
      </c>
      <c r="F871" s="10" t="s">
        <v>220</v>
      </c>
      <c r="G871" s="55"/>
      <c r="H871" s="55"/>
    </row>
    <row r="872" spans="1:8" s="56" customFormat="1" ht="93" x14ac:dyDescent="0.3">
      <c r="A872" s="32">
        <f>+'Key Dates'!$B$7-5</f>
        <v>44413</v>
      </c>
      <c r="B872" s="32">
        <f>+'Key Dates'!$B$7-5</f>
        <v>44413</v>
      </c>
      <c r="C872" s="43" t="s">
        <v>708</v>
      </c>
      <c r="D872" s="33" t="s">
        <v>211</v>
      </c>
      <c r="E872" s="10" t="s">
        <v>254</v>
      </c>
      <c r="F872" s="10" t="s">
        <v>223</v>
      </c>
      <c r="G872" s="55"/>
      <c r="H872" s="55"/>
    </row>
    <row r="873" spans="1:8" s="56" customFormat="1" ht="93" x14ac:dyDescent="0.3">
      <c r="A873" s="32">
        <f>+'Key Dates'!$B$7-5</f>
        <v>44413</v>
      </c>
      <c r="B873" s="32">
        <f>+'Key Dates'!$B$7-5</f>
        <v>44413</v>
      </c>
      <c r="C873" s="43" t="s">
        <v>709</v>
      </c>
      <c r="D873" s="33" t="s">
        <v>211</v>
      </c>
      <c r="E873" s="10" t="s">
        <v>122</v>
      </c>
      <c r="F873" s="10" t="s">
        <v>223</v>
      </c>
      <c r="G873" s="55"/>
      <c r="H873" s="55"/>
    </row>
    <row r="874" spans="1:8" s="56" customFormat="1" ht="93" x14ac:dyDescent="0.3">
      <c r="A874" s="32">
        <f>+'Key Dates'!$B$7-5</f>
        <v>44413</v>
      </c>
      <c r="B874" s="32">
        <f>+'Key Dates'!$B$7-5</f>
        <v>44413</v>
      </c>
      <c r="C874" s="43" t="s">
        <v>710</v>
      </c>
      <c r="D874" s="33" t="s">
        <v>211</v>
      </c>
      <c r="E874" s="10" t="s">
        <v>124</v>
      </c>
      <c r="F874" s="10" t="s">
        <v>223</v>
      </c>
      <c r="G874" s="55"/>
      <c r="H874" s="55"/>
    </row>
    <row r="875" spans="1:8" s="56" customFormat="1" ht="46.5" x14ac:dyDescent="0.3">
      <c r="A875" s="32">
        <f>+'Key Dates'!$B$7-4</f>
        <v>44414</v>
      </c>
      <c r="B875" s="32">
        <f>+'Key Dates'!$B$7-4</f>
        <v>44414</v>
      </c>
      <c r="C875" s="43" t="s">
        <v>711</v>
      </c>
      <c r="D875" s="33" t="s">
        <v>12</v>
      </c>
      <c r="E875" s="10" t="s">
        <v>254</v>
      </c>
      <c r="F875" s="10" t="s">
        <v>13</v>
      </c>
      <c r="G875" s="55"/>
      <c r="H875" s="55"/>
    </row>
    <row r="876" spans="1:8" s="56" customFormat="1" ht="46.5" x14ac:dyDescent="0.3">
      <c r="A876" s="32">
        <f>+'Key Dates'!$B$7-4</f>
        <v>44414</v>
      </c>
      <c r="B876" s="32">
        <f>+'Key Dates'!$B$7-4</f>
        <v>44414</v>
      </c>
      <c r="C876" s="43" t="s">
        <v>712</v>
      </c>
      <c r="D876" s="33" t="s">
        <v>12</v>
      </c>
      <c r="E876" s="10" t="s">
        <v>122</v>
      </c>
      <c r="F876" s="10" t="s">
        <v>13</v>
      </c>
      <c r="G876" s="55"/>
      <c r="H876" s="55"/>
    </row>
    <row r="877" spans="1:8" s="56" customFormat="1" ht="46.5" x14ac:dyDescent="0.3">
      <c r="A877" s="32">
        <f>+'Key Dates'!$B$7-4</f>
        <v>44414</v>
      </c>
      <c r="B877" s="32">
        <f>+'Key Dates'!$B$7-4</f>
        <v>44414</v>
      </c>
      <c r="C877" s="43" t="s">
        <v>713</v>
      </c>
      <c r="D877" s="33" t="s">
        <v>12</v>
      </c>
      <c r="E877" s="10" t="s">
        <v>124</v>
      </c>
      <c r="F877" s="10" t="s">
        <v>13</v>
      </c>
      <c r="G877" s="55"/>
      <c r="H877" s="55"/>
    </row>
    <row r="878" spans="1:8" s="56" customFormat="1" ht="62" x14ac:dyDescent="0.3">
      <c r="A878" s="32">
        <f>+'Key Dates'!$B$7-4</f>
        <v>44414</v>
      </c>
      <c r="B878" s="32">
        <f>+'Key Dates'!$B$7-4</f>
        <v>44414</v>
      </c>
      <c r="C878" s="43" t="s">
        <v>714</v>
      </c>
      <c r="D878" s="33" t="s">
        <v>157</v>
      </c>
      <c r="E878" s="10" t="s">
        <v>254</v>
      </c>
      <c r="F878" s="10" t="s">
        <v>10</v>
      </c>
      <c r="G878" s="55"/>
      <c r="H878" s="55"/>
    </row>
    <row r="879" spans="1:8" s="56" customFormat="1" ht="62" x14ac:dyDescent="0.3">
      <c r="A879" s="32">
        <f>+'Key Dates'!$B$7-4</f>
        <v>44414</v>
      </c>
      <c r="B879" s="32">
        <f>+'Key Dates'!$B$7-4</f>
        <v>44414</v>
      </c>
      <c r="C879" s="43" t="s">
        <v>715</v>
      </c>
      <c r="D879" s="33" t="s">
        <v>157</v>
      </c>
      <c r="E879" s="10" t="s">
        <v>124</v>
      </c>
      <c r="F879" s="10" t="s">
        <v>10</v>
      </c>
      <c r="G879" s="55"/>
      <c r="H879" s="55"/>
    </row>
    <row r="880" spans="1:8" s="56" customFormat="1" ht="62" x14ac:dyDescent="0.3">
      <c r="A880" s="32">
        <f>+'Key Dates'!$B$7-4</f>
        <v>44414</v>
      </c>
      <c r="B880" s="32">
        <f>+'Key Dates'!$B$7-4</f>
        <v>44414</v>
      </c>
      <c r="C880" s="43" t="s">
        <v>716</v>
      </c>
      <c r="D880" s="33" t="s">
        <v>157</v>
      </c>
      <c r="E880" s="10" t="s">
        <v>125</v>
      </c>
      <c r="F880" s="10" t="s">
        <v>10</v>
      </c>
      <c r="G880" s="55"/>
      <c r="H880" s="55"/>
    </row>
    <row r="881" spans="1:8" s="56" customFormat="1" ht="93" x14ac:dyDescent="0.3">
      <c r="A881" s="32">
        <f>+'Key Dates'!$B$7-3</f>
        <v>44415</v>
      </c>
      <c r="B881" s="32">
        <f>+'Key Dates'!$B$7-3</f>
        <v>44415</v>
      </c>
      <c r="C881" s="43" t="s">
        <v>717</v>
      </c>
      <c r="D881" s="33" t="s">
        <v>31</v>
      </c>
      <c r="E881" s="10" t="s">
        <v>254</v>
      </c>
      <c r="F881" s="10" t="s">
        <v>221</v>
      </c>
      <c r="G881" s="55"/>
      <c r="H881" s="55"/>
    </row>
    <row r="882" spans="1:8" s="56" customFormat="1" ht="93" x14ac:dyDescent="0.3">
      <c r="A882" s="32">
        <f>+'Key Dates'!$B$7-3</f>
        <v>44415</v>
      </c>
      <c r="B882" s="32">
        <f>+'Key Dates'!$B$7-3</f>
        <v>44415</v>
      </c>
      <c r="C882" s="43" t="s">
        <v>718</v>
      </c>
      <c r="D882" s="33" t="s">
        <v>31</v>
      </c>
      <c r="E882" s="10" t="s">
        <v>120</v>
      </c>
      <c r="F882" s="10" t="s">
        <v>221</v>
      </c>
      <c r="G882" s="55"/>
      <c r="H882" s="55"/>
    </row>
    <row r="883" spans="1:8" s="56" customFormat="1" ht="93" x14ac:dyDescent="0.3">
      <c r="A883" s="32">
        <f>+'Key Dates'!$B$7-3</f>
        <v>44415</v>
      </c>
      <c r="B883" s="32">
        <f>+'Key Dates'!$B$7-3</f>
        <v>44415</v>
      </c>
      <c r="C883" s="43" t="s">
        <v>719</v>
      </c>
      <c r="D883" s="33" t="s">
        <v>31</v>
      </c>
      <c r="E883" s="10" t="s">
        <v>122</v>
      </c>
      <c r="F883" s="10" t="s">
        <v>221</v>
      </c>
      <c r="G883" s="55"/>
      <c r="H883" s="55"/>
    </row>
    <row r="884" spans="1:8" s="56" customFormat="1" ht="93" x14ac:dyDescent="0.3">
      <c r="A884" s="32">
        <f>+'Key Dates'!$B$7-3</f>
        <v>44415</v>
      </c>
      <c r="B884" s="32">
        <f>+'Key Dates'!$B$7-3</f>
        <v>44415</v>
      </c>
      <c r="C884" s="43" t="s">
        <v>720</v>
      </c>
      <c r="D884" s="33" t="s">
        <v>31</v>
      </c>
      <c r="E884" s="10" t="s">
        <v>124</v>
      </c>
      <c r="F884" s="10" t="s">
        <v>221</v>
      </c>
      <c r="G884" s="55"/>
      <c r="H884" s="55"/>
    </row>
    <row r="885" spans="1:8" s="56" customFormat="1" ht="124" x14ac:dyDescent="0.3">
      <c r="A885" s="32">
        <f>+'Key Dates'!$B$7-1</f>
        <v>44417</v>
      </c>
      <c r="B885" s="32">
        <f>+'Key Dates'!$B$7-1</f>
        <v>44417</v>
      </c>
      <c r="C885" s="43" t="s">
        <v>721</v>
      </c>
      <c r="D885" s="33" t="s">
        <v>158</v>
      </c>
      <c r="E885" s="10" t="s">
        <v>254</v>
      </c>
      <c r="F885" s="10" t="s">
        <v>221</v>
      </c>
      <c r="G885" s="55"/>
      <c r="H885" s="55"/>
    </row>
    <row r="886" spans="1:8" s="56" customFormat="1" ht="124" x14ac:dyDescent="0.3">
      <c r="A886" s="32">
        <f>+'Key Dates'!$B$7-1</f>
        <v>44417</v>
      </c>
      <c r="B886" s="32">
        <f>+'Key Dates'!$B$7-1</f>
        <v>44417</v>
      </c>
      <c r="C886" s="43" t="s">
        <v>722</v>
      </c>
      <c r="D886" s="33" t="s">
        <v>158</v>
      </c>
      <c r="E886" s="10" t="s">
        <v>120</v>
      </c>
      <c r="F886" s="10" t="s">
        <v>221</v>
      </c>
      <c r="G886" s="55"/>
      <c r="H886" s="55"/>
    </row>
    <row r="887" spans="1:8" s="56" customFormat="1" ht="124" x14ac:dyDescent="0.3">
      <c r="A887" s="32">
        <f>+'Key Dates'!$B$7-1</f>
        <v>44417</v>
      </c>
      <c r="B887" s="32">
        <f>+'Key Dates'!$B$7-1</f>
        <v>44417</v>
      </c>
      <c r="C887" s="43" t="s">
        <v>723</v>
      </c>
      <c r="D887" s="33" t="s">
        <v>158</v>
      </c>
      <c r="E887" s="10" t="s">
        <v>122</v>
      </c>
      <c r="F887" s="10" t="s">
        <v>221</v>
      </c>
      <c r="G887" s="55"/>
      <c r="H887" s="55"/>
    </row>
    <row r="888" spans="1:8" s="56" customFormat="1" ht="124" x14ac:dyDescent="0.3">
      <c r="A888" s="32">
        <f>+'Key Dates'!$B$7-1</f>
        <v>44417</v>
      </c>
      <c r="B888" s="32">
        <f>+'Key Dates'!$B$7-1</f>
        <v>44417</v>
      </c>
      <c r="C888" s="43" t="s">
        <v>724</v>
      </c>
      <c r="D888" s="33" t="s">
        <v>158</v>
      </c>
      <c r="E888" s="10" t="s">
        <v>124</v>
      </c>
      <c r="F888" s="10" t="s">
        <v>221</v>
      </c>
      <c r="G888" s="55"/>
      <c r="H888" s="55"/>
    </row>
    <row r="889" spans="1:8" s="56" customFormat="1" ht="77.5" x14ac:dyDescent="0.3">
      <c r="A889" s="32">
        <f>+'Key Dates'!$B$7-1</f>
        <v>44417</v>
      </c>
      <c r="B889" s="32">
        <f>+'Key Dates'!$B$7-1</f>
        <v>44417</v>
      </c>
      <c r="C889" s="43" t="s">
        <v>725</v>
      </c>
      <c r="D889" s="33" t="s">
        <v>31</v>
      </c>
      <c r="E889" s="10" t="s">
        <v>254</v>
      </c>
      <c r="F889" s="10" t="s">
        <v>221</v>
      </c>
      <c r="G889" s="55"/>
      <c r="H889" s="55"/>
    </row>
    <row r="890" spans="1:8" s="56" customFormat="1" ht="62" x14ac:dyDescent="0.3">
      <c r="A890" s="32">
        <f>+'Key Dates'!$B$7-1</f>
        <v>44417</v>
      </c>
      <c r="B890" s="32">
        <f>+'Key Dates'!$B$7-1</f>
        <v>44417</v>
      </c>
      <c r="C890" s="43" t="s">
        <v>726</v>
      </c>
      <c r="D890" s="33" t="s">
        <v>31</v>
      </c>
      <c r="E890" s="10" t="s">
        <v>120</v>
      </c>
      <c r="F890" s="10" t="s">
        <v>221</v>
      </c>
      <c r="G890" s="55"/>
      <c r="H890" s="55"/>
    </row>
    <row r="891" spans="1:8" s="56" customFormat="1" ht="62" x14ac:dyDescent="0.3">
      <c r="A891" s="32">
        <f>+'Key Dates'!$B$7-1</f>
        <v>44417</v>
      </c>
      <c r="B891" s="32">
        <f>+'Key Dates'!$B$7-1</f>
        <v>44417</v>
      </c>
      <c r="C891" s="43" t="s">
        <v>727</v>
      </c>
      <c r="D891" s="33" t="s">
        <v>31</v>
      </c>
      <c r="E891" s="10" t="s">
        <v>122</v>
      </c>
      <c r="F891" s="10" t="s">
        <v>221</v>
      </c>
      <c r="G891" s="55"/>
      <c r="H891" s="55"/>
    </row>
    <row r="892" spans="1:8" s="56" customFormat="1" ht="77.5" x14ac:dyDescent="0.3">
      <c r="A892" s="32">
        <f>+'Key Dates'!$B$7-1</f>
        <v>44417</v>
      </c>
      <c r="B892" s="32">
        <f>+'Key Dates'!$B$7-1</f>
        <v>44417</v>
      </c>
      <c r="C892" s="43" t="s">
        <v>728</v>
      </c>
      <c r="D892" s="33" t="s">
        <v>31</v>
      </c>
      <c r="E892" s="10" t="s">
        <v>124</v>
      </c>
      <c r="F892" s="10" t="s">
        <v>221</v>
      </c>
      <c r="G892" s="55"/>
      <c r="H892" s="55"/>
    </row>
    <row r="893" spans="1:8" s="56" customFormat="1" ht="62" x14ac:dyDescent="0.3">
      <c r="A893" s="32">
        <f>+'Key Dates'!$B$7-1</f>
        <v>44417</v>
      </c>
      <c r="B893" s="32">
        <f>+'Key Dates'!$B$7-1</f>
        <v>44417</v>
      </c>
      <c r="C893" s="43" t="s">
        <v>729</v>
      </c>
      <c r="D893" s="33" t="s">
        <v>24</v>
      </c>
      <c r="E893" s="10" t="s">
        <v>254</v>
      </c>
      <c r="F893" s="10" t="s">
        <v>46</v>
      </c>
      <c r="G893" s="55"/>
      <c r="H893" s="55"/>
    </row>
    <row r="894" spans="1:8" s="56" customFormat="1" ht="62" x14ac:dyDescent="0.3">
      <c r="A894" s="32">
        <f>+'Key Dates'!$B$7-1</f>
        <v>44417</v>
      </c>
      <c r="B894" s="32">
        <f>+'Key Dates'!$B$7-1</f>
        <v>44417</v>
      </c>
      <c r="C894" s="43" t="s">
        <v>730</v>
      </c>
      <c r="D894" s="33" t="s">
        <v>24</v>
      </c>
      <c r="E894" s="10" t="s">
        <v>120</v>
      </c>
      <c r="F894" s="10" t="s">
        <v>46</v>
      </c>
      <c r="G894" s="55"/>
      <c r="H894" s="55"/>
    </row>
    <row r="895" spans="1:8" s="56" customFormat="1" ht="62" x14ac:dyDescent="0.3">
      <c r="A895" s="32">
        <f>+'Key Dates'!$B$7-1</f>
        <v>44417</v>
      </c>
      <c r="B895" s="32">
        <f>+'Key Dates'!$B$7-1</f>
        <v>44417</v>
      </c>
      <c r="C895" s="43" t="s">
        <v>731</v>
      </c>
      <c r="D895" s="33" t="s">
        <v>24</v>
      </c>
      <c r="E895" s="10" t="s">
        <v>122</v>
      </c>
      <c r="F895" s="10" t="s">
        <v>46</v>
      </c>
      <c r="G895" s="55"/>
      <c r="H895" s="55"/>
    </row>
    <row r="896" spans="1:8" s="56" customFormat="1" ht="62" x14ac:dyDescent="0.3">
      <c r="A896" s="32">
        <f>+'Key Dates'!$B$7-1</f>
        <v>44417</v>
      </c>
      <c r="B896" s="32">
        <f>+'Key Dates'!$B$7-1</f>
        <v>44417</v>
      </c>
      <c r="C896" s="43" t="s">
        <v>732</v>
      </c>
      <c r="D896" s="33" t="s">
        <v>24</v>
      </c>
      <c r="E896" s="10" t="s">
        <v>124</v>
      </c>
      <c r="F896" s="10" t="s">
        <v>46</v>
      </c>
      <c r="G896" s="55"/>
      <c r="H896" s="55"/>
    </row>
    <row r="897" spans="1:8" s="56" customFormat="1" ht="46.5" x14ac:dyDescent="0.3">
      <c r="A897" s="32">
        <f>+'Key Dates'!$B$7-1</f>
        <v>44417</v>
      </c>
      <c r="B897" s="32">
        <f>+'Key Dates'!$B$7-1</f>
        <v>44417</v>
      </c>
      <c r="C897" s="43" t="s">
        <v>733</v>
      </c>
      <c r="D897" s="33" t="s">
        <v>25</v>
      </c>
      <c r="E897" s="10" t="s">
        <v>254</v>
      </c>
      <c r="F897" s="10" t="s">
        <v>49</v>
      </c>
      <c r="G897" s="55"/>
      <c r="H897" s="55"/>
    </row>
    <row r="898" spans="1:8" s="56" customFormat="1" ht="46.5" x14ac:dyDescent="0.3">
      <c r="A898" s="32">
        <f>+'Key Dates'!$B$7-1</f>
        <v>44417</v>
      </c>
      <c r="B898" s="32">
        <f>+'Key Dates'!$B$7-1</f>
        <v>44417</v>
      </c>
      <c r="C898" s="43" t="s">
        <v>734</v>
      </c>
      <c r="D898" s="33" t="s">
        <v>25</v>
      </c>
      <c r="E898" s="10" t="s">
        <v>122</v>
      </c>
      <c r="F898" s="10" t="s">
        <v>49</v>
      </c>
      <c r="G898" s="55"/>
      <c r="H898" s="55"/>
    </row>
    <row r="899" spans="1:8" s="56" customFormat="1" ht="46.5" x14ac:dyDescent="0.3">
      <c r="A899" s="32">
        <f>+'Key Dates'!$B$7-1</f>
        <v>44417</v>
      </c>
      <c r="B899" s="32">
        <f>+'Key Dates'!$B$7-1</f>
        <v>44417</v>
      </c>
      <c r="C899" s="43" t="s">
        <v>735</v>
      </c>
      <c r="D899" s="33" t="s">
        <v>25</v>
      </c>
      <c r="E899" s="10" t="s">
        <v>124</v>
      </c>
      <c r="F899" s="10" t="s">
        <v>49</v>
      </c>
      <c r="G899" s="55"/>
      <c r="H899" s="55"/>
    </row>
    <row r="900" spans="1:8" s="56" customFormat="1" ht="204" x14ac:dyDescent="0.3">
      <c r="A900" s="32">
        <f>+'Key Dates'!$B$7</f>
        <v>44418</v>
      </c>
      <c r="B900" s="32">
        <f>+'Key Dates'!$B$7</f>
        <v>44418</v>
      </c>
      <c r="C900" s="43" t="s">
        <v>736</v>
      </c>
      <c r="D900" s="34" t="s">
        <v>159</v>
      </c>
      <c r="E900" s="10" t="s">
        <v>254</v>
      </c>
      <c r="F900" s="10" t="s">
        <v>13</v>
      </c>
      <c r="G900" s="55"/>
      <c r="H900" s="55"/>
    </row>
    <row r="901" spans="1:8" s="56" customFormat="1" ht="204" x14ac:dyDescent="0.3">
      <c r="A901" s="32">
        <f>+'Key Dates'!$B$7</f>
        <v>44418</v>
      </c>
      <c r="B901" s="32">
        <f>+'Key Dates'!$B$7</f>
        <v>44418</v>
      </c>
      <c r="C901" s="43" t="s">
        <v>737</v>
      </c>
      <c r="D901" s="34" t="s">
        <v>159</v>
      </c>
      <c r="E901" s="10" t="s">
        <v>120</v>
      </c>
      <c r="F901" s="10" t="s">
        <v>13</v>
      </c>
      <c r="G901" s="55"/>
      <c r="H901" s="55"/>
    </row>
    <row r="902" spans="1:8" s="56" customFormat="1" ht="204" x14ac:dyDescent="0.3">
      <c r="A902" s="32">
        <f>+'Key Dates'!$B$7</f>
        <v>44418</v>
      </c>
      <c r="B902" s="32">
        <f>+'Key Dates'!$B$7</f>
        <v>44418</v>
      </c>
      <c r="C902" s="43" t="s">
        <v>738</v>
      </c>
      <c r="D902" s="34" t="s">
        <v>159</v>
      </c>
      <c r="E902" s="10" t="s">
        <v>121</v>
      </c>
      <c r="F902" s="10" t="s">
        <v>13</v>
      </c>
      <c r="G902" s="55"/>
      <c r="H902" s="55"/>
    </row>
    <row r="903" spans="1:8" s="56" customFormat="1" ht="204" x14ac:dyDescent="0.3">
      <c r="A903" s="32">
        <f>+'Key Dates'!$B$7</f>
        <v>44418</v>
      </c>
      <c r="B903" s="32">
        <f>+'Key Dates'!$B$7</f>
        <v>44418</v>
      </c>
      <c r="C903" s="43" t="s">
        <v>739</v>
      </c>
      <c r="D903" s="34" t="s">
        <v>159</v>
      </c>
      <c r="E903" s="10" t="s">
        <v>122</v>
      </c>
      <c r="F903" s="10" t="s">
        <v>13</v>
      </c>
      <c r="G903" s="55"/>
      <c r="H903" s="55"/>
    </row>
    <row r="904" spans="1:8" s="56" customFormat="1" ht="204" x14ac:dyDescent="0.3">
      <c r="A904" s="32">
        <f>+'Key Dates'!$B$7</f>
        <v>44418</v>
      </c>
      <c r="B904" s="32">
        <f>+'Key Dates'!$B$7</f>
        <v>44418</v>
      </c>
      <c r="C904" s="43" t="s">
        <v>740</v>
      </c>
      <c r="D904" s="34" t="s">
        <v>159</v>
      </c>
      <c r="E904" s="10" t="s">
        <v>123</v>
      </c>
      <c r="F904" s="10" t="s">
        <v>13</v>
      </c>
      <c r="G904" s="55"/>
      <c r="H904" s="55"/>
    </row>
    <row r="905" spans="1:8" s="56" customFormat="1" ht="204" x14ac:dyDescent="0.3">
      <c r="A905" s="32">
        <f>+'Key Dates'!$B$7</f>
        <v>44418</v>
      </c>
      <c r="B905" s="32">
        <f>+'Key Dates'!$B$7</f>
        <v>44418</v>
      </c>
      <c r="C905" s="43" t="s">
        <v>1878</v>
      </c>
      <c r="D905" s="34" t="s">
        <v>159</v>
      </c>
      <c r="E905" s="10" t="s">
        <v>126</v>
      </c>
      <c r="F905" s="10" t="s">
        <v>13</v>
      </c>
      <c r="G905" s="55"/>
      <c r="H905" s="55"/>
    </row>
    <row r="906" spans="1:8" s="56" customFormat="1" ht="204" x14ac:dyDescent="0.3">
      <c r="A906" s="32">
        <f>+'Key Dates'!$B$7</f>
        <v>44418</v>
      </c>
      <c r="B906" s="32">
        <f>+'Key Dates'!$B$7</f>
        <v>44418</v>
      </c>
      <c r="C906" s="43" t="s">
        <v>741</v>
      </c>
      <c r="D906" s="34" t="s">
        <v>159</v>
      </c>
      <c r="E906" s="10" t="s">
        <v>127</v>
      </c>
      <c r="F906" s="10" t="s">
        <v>13</v>
      </c>
      <c r="G906" s="55"/>
      <c r="H906" s="55"/>
    </row>
    <row r="907" spans="1:8" s="56" customFormat="1" ht="204" x14ac:dyDescent="0.3">
      <c r="A907" s="32">
        <f>+'Key Dates'!$B$7</f>
        <v>44418</v>
      </c>
      <c r="B907" s="32">
        <f>+'Key Dates'!$B$7</f>
        <v>44418</v>
      </c>
      <c r="C907" s="43" t="s">
        <v>742</v>
      </c>
      <c r="D907" s="34" t="s">
        <v>159</v>
      </c>
      <c r="E907" s="10" t="s">
        <v>115</v>
      </c>
      <c r="F907" s="10" t="s">
        <v>13</v>
      </c>
      <c r="G907" s="55"/>
      <c r="H907" s="55"/>
    </row>
    <row r="908" spans="1:8" s="56" customFormat="1" ht="204" x14ac:dyDescent="0.3">
      <c r="A908" s="32">
        <f>+'Key Dates'!$B$7</f>
        <v>44418</v>
      </c>
      <c r="B908" s="32">
        <f>+'Key Dates'!$B$7</f>
        <v>44418</v>
      </c>
      <c r="C908" s="43" t="s">
        <v>1879</v>
      </c>
      <c r="D908" s="34" t="s">
        <v>159</v>
      </c>
      <c r="E908" s="10" t="s">
        <v>124</v>
      </c>
      <c r="F908" s="10" t="s">
        <v>13</v>
      </c>
      <c r="G908" s="55"/>
      <c r="H908" s="55"/>
    </row>
    <row r="909" spans="1:8" s="56" customFormat="1" ht="204" x14ac:dyDescent="0.3">
      <c r="A909" s="32">
        <f>+'Key Dates'!$B$7</f>
        <v>44418</v>
      </c>
      <c r="B909" s="32">
        <f>+'Key Dates'!$B$7</f>
        <v>44418</v>
      </c>
      <c r="C909" s="43" t="s">
        <v>743</v>
      </c>
      <c r="D909" s="34" t="s">
        <v>159</v>
      </c>
      <c r="E909" s="10" t="s">
        <v>125</v>
      </c>
      <c r="F909" s="10" t="s">
        <v>13</v>
      </c>
      <c r="G909" s="55"/>
      <c r="H909" s="55"/>
    </row>
    <row r="910" spans="1:8" s="56" customFormat="1" ht="155" x14ac:dyDescent="0.3">
      <c r="A910" s="32">
        <f>+'Key Dates'!$B$7</f>
        <v>44418</v>
      </c>
      <c r="B910" s="32">
        <f>+'Key Dates'!$B$7</f>
        <v>44418</v>
      </c>
      <c r="C910" s="43" t="s">
        <v>744</v>
      </c>
      <c r="D910" s="33" t="s">
        <v>162</v>
      </c>
      <c r="E910" s="10" t="s">
        <v>254</v>
      </c>
      <c r="F910" s="10" t="s">
        <v>13</v>
      </c>
      <c r="G910" s="55"/>
      <c r="H910" s="55"/>
    </row>
    <row r="911" spans="1:8" s="56" customFormat="1" ht="155" x14ac:dyDescent="0.3">
      <c r="A911" s="32">
        <f>+'Key Dates'!$B$7</f>
        <v>44418</v>
      </c>
      <c r="B911" s="32">
        <f>+'Key Dates'!$B$7</f>
        <v>44418</v>
      </c>
      <c r="C911" s="43" t="s">
        <v>745</v>
      </c>
      <c r="D911" s="33" t="s">
        <v>162</v>
      </c>
      <c r="E911" s="10" t="s">
        <v>121</v>
      </c>
      <c r="F911" s="10" t="s">
        <v>13</v>
      </c>
      <c r="G911" s="55"/>
      <c r="H911" s="55"/>
    </row>
    <row r="912" spans="1:8" s="56" customFormat="1" ht="155" x14ac:dyDescent="0.3">
      <c r="A912" s="32">
        <f>+'Key Dates'!$B$7</f>
        <v>44418</v>
      </c>
      <c r="B912" s="32">
        <f>+'Key Dates'!$B$7</f>
        <v>44418</v>
      </c>
      <c r="C912" s="43" t="s">
        <v>746</v>
      </c>
      <c r="D912" s="33" t="s">
        <v>162</v>
      </c>
      <c r="E912" s="10" t="s">
        <v>122</v>
      </c>
      <c r="F912" s="10" t="s">
        <v>13</v>
      </c>
      <c r="G912" s="55"/>
      <c r="H912" s="55"/>
    </row>
    <row r="913" spans="1:8" s="56" customFormat="1" ht="155" x14ac:dyDescent="0.3">
      <c r="A913" s="32">
        <f>+'Key Dates'!$B$7</f>
        <v>44418</v>
      </c>
      <c r="B913" s="32">
        <f>+'Key Dates'!$B$7</f>
        <v>44418</v>
      </c>
      <c r="C913" s="43" t="s">
        <v>747</v>
      </c>
      <c r="D913" s="33" t="s">
        <v>162</v>
      </c>
      <c r="E913" s="10" t="s">
        <v>123</v>
      </c>
      <c r="F913" s="10" t="s">
        <v>13</v>
      </c>
      <c r="G913" s="55"/>
      <c r="H913" s="55"/>
    </row>
    <row r="914" spans="1:8" s="56" customFormat="1" ht="155" x14ac:dyDescent="0.3">
      <c r="A914" s="32">
        <f>+'Key Dates'!$B$7</f>
        <v>44418</v>
      </c>
      <c r="B914" s="32">
        <f>+'Key Dates'!$B$7</f>
        <v>44418</v>
      </c>
      <c r="C914" s="43" t="s">
        <v>748</v>
      </c>
      <c r="D914" s="33" t="s">
        <v>162</v>
      </c>
      <c r="E914" s="10" t="s">
        <v>126</v>
      </c>
      <c r="F914" s="10" t="s">
        <v>13</v>
      </c>
      <c r="G914" s="55"/>
      <c r="H914" s="55"/>
    </row>
    <row r="915" spans="1:8" s="56" customFormat="1" ht="155" x14ac:dyDescent="0.3">
      <c r="A915" s="32">
        <f>+'Key Dates'!$B$7</f>
        <v>44418</v>
      </c>
      <c r="B915" s="32">
        <f>+'Key Dates'!$B$7</f>
        <v>44418</v>
      </c>
      <c r="C915" s="43" t="s">
        <v>749</v>
      </c>
      <c r="D915" s="33" t="s">
        <v>162</v>
      </c>
      <c r="E915" s="10" t="s">
        <v>127</v>
      </c>
      <c r="F915" s="10" t="s">
        <v>13</v>
      </c>
      <c r="G915" s="55"/>
      <c r="H915" s="55"/>
    </row>
    <row r="916" spans="1:8" s="56" customFormat="1" ht="155" x14ac:dyDescent="0.3">
      <c r="A916" s="32">
        <f>+'Key Dates'!$B$7</f>
        <v>44418</v>
      </c>
      <c r="B916" s="32">
        <f>+'Key Dates'!$B$7</f>
        <v>44418</v>
      </c>
      <c r="C916" s="43" t="s">
        <v>750</v>
      </c>
      <c r="D916" s="33" t="s">
        <v>162</v>
      </c>
      <c r="E916" s="10" t="s">
        <v>115</v>
      </c>
      <c r="F916" s="10" t="s">
        <v>13</v>
      </c>
      <c r="G916" s="55"/>
      <c r="H916" s="55"/>
    </row>
    <row r="917" spans="1:8" s="56" customFormat="1" ht="155" x14ac:dyDescent="0.3">
      <c r="A917" s="32">
        <f>+'Key Dates'!$B$7</f>
        <v>44418</v>
      </c>
      <c r="B917" s="32">
        <f>+'Key Dates'!$B$7</f>
        <v>44418</v>
      </c>
      <c r="C917" s="43" t="s">
        <v>751</v>
      </c>
      <c r="D917" s="33" t="s">
        <v>162</v>
      </c>
      <c r="E917" s="10" t="s">
        <v>124</v>
      </c>
      <c r="F917" s="10" t="s">
        <v>13</v>
      </c>
      <c r="G917" s="55"/>
      <c r="H917" s="55"/>
    </row>
    <row r="918" spans="1:8" s="56" customFormat="1" ht="155" x14ac:dyDescent="0.3">
      <c r="A918" s="32">
        <f>+'Key Dates'!$B$7</f>
        <v>44418</v>
      </c>
      <c r="B918" s="32">
        <f>+'Key Dates'!$B$7</f>
        <v>44418</v>
      </c>
      <c r="C918" s="43" t="s">
        <v>752</v>
      </c>
      <c r="D918" s="33" t="s">
        <v>162</v>
      </c>
      <c r="E918" s="10" t="s">
        <v>125</v>
      </c>
      <c r="F918" s="10" t="s">
        <v>13</v>
      </c>
      <c r="G918" s="55"/>
      <c r="H918" s="55"/>
    </row>
    <row r="919" spans="1:8" s="56" customFormat="1" ht="93" x14ac:dyDescent="0.3">
      <c r="A919" s="32">
        <f>+'Key Dates'!$B$7</f>
        <v>44418</v>
      </c>
      <c r="B919" s="32">
        <f>+'Key Dates'!$B$7</f>
        <v>44418</v>
      </c>
      <c r="C919" s="43" t="s">
        <v>753</v>
      </c>
      <c r="D919" s="33" t="s">
        <v>243</v>
      </c>
      <c r="E919" s="10" t="s">
        <v>254</v>
      </c>
      <c r="F919" s="10" t="s">
        <v>13</v>
      </c>
      <c r="G919" s="55"/>
      <c r="H919" s="55"/>
    </row>
    <row r="920" spans="1:8" s="56" customFormat="1" ht="93" customHeight="1" x14ac:dyDescent="0.3">
      <c r="A920" s="32">
        <f>+'Key Dates'!$B$7</f>
        <v>44418</v>
      </c>
      <c r="B920" s="32">
        <f>+'Key Dates'!$B$7</f>
        <v>44418</v>
      </c>
      <c r="C920" s="43" t="s">
        <v>754</v>
      </c>
      <c r="D920" s="33" t="s">
        <v>243</v>
      </c>
      <c r="E920" s="10" t="s">
        <v>120</v>
      </c>
      <c r="F920" s="10" t="s">
        <v>13</v>
      </c>
      <c r="G920" s="55"/>
      <c r="H920" s="55"/>
    </row>
    <row r="921" spans="1:8" s="56" customFormat="1" ht="93" x14ac:dyDescent="0.3">
      <c r="A921" s="32">
        <f>+'Key Dates'!$B$7</f>
        <v>44418</v>
      </c>
      <c r="B921" s="32">
        <f>+'Key Dates'!$B$7</f>
        <v>44418</v>
      </c>
      <c r="C921" s="43" t="s">
        <v>755</v>
      </c>
      <c r="D921" s="33" t="s">
        <v>243</v>
      </c>
      <c r="E921" s="10" t="s">
        <v>122</v>
      </c>
      <c r="F921" s="10" t="s">
        <v>13</v>
      </c>
      <c r="G921" s="55"/>
      <c r="H921" s="55"/>
    </row>
    <row r="922" spans="1:8" s="56" customFormat="1" ht="93" x14ac:dyDescent="0.3">
      <c r="A922" s="32">
        <f>+'Key Dates'!$B$7</f>
        <v>44418</v>
      </c>
      <c r="B922" s="32">
        <f>+'Key Dates'!$B$7</f>
        <v>44418</v>
      </c>
      <c r="C922" s="43" t="s">
        <v>756</v>
      </c>
      <c r="D922" s="33" t="s">
        <v>243</v>
      </c>
      <c r="E922" s="10" t="s">
        <v>124</v>
      </c>
      <c r="F922" s="10" t="s">
        <v>13</v>
      </c>
      <c r="G922" s="55"/>
      <c r="H922" s="55"/>
    </row>
    <row r="923" spans="1:8" s="56" customFormat="1" ht="139.5" x14ac:dyDescent="0.3">
      <c r="A923" s="32">
        <f>+'Key Dates'!$B$7</f>
        <v>44418</v>
      </c>
      <c r="B923" s="32">
        <f>+'Key Dates'!$B$7</f>
        <v>44418</v>
      </c>
      <c r="C923" s="43" t="s">
        <v>757</v>
      </c>
      <c r="D923" s="33" t="s">
        <v>52</v>
      </c>
      <c r="E923" s="10" t="s">
        <v>254</v>
      </c>
      <c r="F923" s="10" t="s">
        <v>221</v>
      </c>
      <c r="G923" s="55"/>
      <c r="H923" s="55"/>
    </row>
    <row r="924" spans="1:8" s="56" customFormat="1" ht="139.5" x14ac:dyDescent="0.3">
      <c r="A924" s="32">
        <f>+'Key Dates'!$B$7</f>
        <v>44418</v>
      </c>
      <c r="B924" s="32">
        <f>+'Key Dates'!$B$7</f>
        <v>44418</v>
      </c>
      <c r="C924" s="43" t="s">
        <v>758</v>
      </c>
      <c r="D924" s="33" t="s">
        <v>52</v>
      </c>
      <c r="E924" s="10" t="s">
        <v>122</v>
      </c>
      <c r="F924" s="10" t="s">
        <v>221</v>
      </c>
      <c r="G924" s="55"/>
      <c r="H924" s="55"/>
    </row>
    <row r="925" spans="1:8" s="56" customFormat="1" ht="155" customHeight="1" x14ac:dyDescent="0.3">
      <c r="A925" s="32">
        <f>+'Key Dates'!$B$7</f>
        <v>44418</v>
      </c>
      <c r="B925" s="32">
        <f>+'Key Dates'!$B$7</f>
        <v>44418</v>
      </c>
      <c r="C925" s="43" t="s">
        <v>759</v>
      </c>
      <c r="D925" s="33" t="s">
        <v>52</v>
      </c>
      <c r="E925" s="10" t="s">
        <v>124</v>
      </c>
      <c r="F925" s="10" t="s">
        <v>221</v>
      </c>
      <c r="G925" s="55"/>
      <c r="H925" s="55"/>
    </row>
    <row r="926" spans="1:8" s="56" customFormat="1" ht="108.5" x14ac:dyDescent="0.3">
      <c r="A926" s="32">
        <f>+'Key Dates'!$B$7</f>
        <v>44418</v>
      </c>
      <c r="B926" s="32">
        <f>+'Key Dates'!$B$7</f>
        <v>44418</v>
      </c>
      <c r="C926" s="43" t="s">
        <v>760</v>
      </c>
      <c r="D926" s="33" t="s">
        <v>163</v>
      </c>
      <c r="E926" s="10" t="s">
        <v>254</v>
      </c>
      <c r="F926" s="10" t="s">
        <v>221</v>
      </c>
      <c r="G926" s="55"/>
      <c r="H926" s="55"/>
    </row>
    <row r="927" spans="1:8" s="56" customFormat="1" ht="108.5" x14ac:dyDescent="0.3">
      <c r="A927" s="32">
        <f>+'Key Dates'!$B$7</f>
        <v>44418</v>
      </c>
      <c r="B927" s="32">
        <f>+'Key Dates'!$B$7</f>
        <v>44418</v>
      </c>
      <c r="C927" s="43" t="s">
        <v>761</v>
      </c>
      <c r="D927" s="33" t="s">
        <v>163</v>
      </c>
      <c r="E927" s="10" t="s">
        <v>122</v>
      </c>
      <c r="F927" s="10" t="s">
        <v>221</v>
      </c>
      <c r="G927" s="55"/>
      <c r="H927" s="55"/>
    </row>
    <row r="928" spans="1:8" s="56" customFormat="1" ht="124" x14ac:dyDescent="0.3">
      <c r="A928" s="32">
        <f>+'Key Dates'!$B$7</f>
        <v>44418</v>
      </c>
      <c r="B928" s="32">
        <f>+'Key Dates'!$B$7</f>
        <v>44418</v>
      </c>
      <c r="C928" s="43" t="s">
        <v>762</v>
      </c>
      <c r="D928" s="33" t="s">
        <v>163</v>
      </c>
      <c r="E928" s="10" t="s">
        <v>124</v>
      </c>
      <c r="F928" s="10" t="s">
        <v>221</v>
      </c>
      <c r="G928" s="55"/>
      <c r="H928" s="55"/>
    </row>
    <row r="929" spans="1:8" s="56" customFormat="1" ht="77.5" x14ac:dyDescent="0.3">
      <c r="A929" s="32">
        <f>+'Key Dates'!$B$8-84</f>
        <v>44418</v>
      </c>
      <c r="B929" s="32">
        <f>+'Key Dates'!$B$8-84</f>
        <v>44418</v>
      </c>
      <c r="C929" s="43" t="s">
        <v>763</v>
      </c>
      <c r="D929" s="33" t="s">
        <v>195</v>
      </c>
      <c r="E929" s="10" t="s">
        <v>254</v>
      </c>
      <c r="F929" s="10" t="s">
        <v>43</v>
      </c>
      <c r="G929" s="55"/>
      <c r="H929" s="55"/>
    </row>
    <row r="930" spans="1:8" s="56" customFormat="1" ht="77.5" x14ac:dyDescent="0.3">
      <c r="A930" s="32">
        <f>+'Key Dates'!$B$8-84</f>
        <v>44418</v>
      </c>
      <c r="B930" s="32">
        <f>+'Key Dates'!$B$8-84</f>
        <v>44418</v>
      </c>
      <c r="C930" s="43" t="s">
        <v>764</v>
      </c>
      <c r="D930" s="33" t="s">
        <v>195</v>
      </c>
      <c r="E930" s="10" t="s">
        <v>119</v>
      </c>
      <c r="F930" s="10" t="s">
        <v>43</v>
      </c>
      <c r="G930" s="55"/>
      <c r="H930" s="55"/>
    </row>
    <row r="931" spans="1:8" s="56" customFormat="1" ht="77.5" x14ac:dyDescent="0.3">
      <c r="A931" s="32">
        <f>+'Key Dates'!$B$8-84</f>
        <v>44418</v>
      </c>
      <c r="B931" s="32">
        <f>+'Key Dates'!$B$8-84</f>
        <v>44418</v>
      </c>
      <c r="C931" s="43" t="s">
        <v>765</v>
      </c>
      <c r="D931" s="33" t="s">
        <v>195</v>
      </c>
      <c r="E931" s="10" t="s">
        <v>120</v>
      </c>
      <c r="F931" s="10" t="s">
        <v>43</v>
      </c>
      <c r="G931" s="55"/>
      <c r="H931" s="55"/>
    </row>
    <row r="932" spans="1:8" s="56" customFormat="1" ht="77.5" x14ac:dyDescent="0.3">
      <c r="A932" s="32">
        <f>+'Key Dates'!$B$8-84</f>
        <v>44418</v>
      </c>
      <c r="B932" s="32">
        <f>+'Key Dates'!$B$8-84</f>
        <v>44418</v>
      </c>
      <c r="C932" s="43" t="s">
        <v>766</v>
      </c>
      <c r="D932" s="33" t="s">
        <v>195</v>
      </c>
      <c r="E932" s="10" t="s">
        <v>123</v>
      </c>
      <c r="F932" s="10" t="s">
        <v>43</v>
      </c>
      <c r="G932" s="55"/>
      <c r="H932" s="55"/>
    </row>
    <row r="933" spans="1:8" s="56" customFormat="1" ht="93" x14ac:dyDescent="0.3">
      <c r="A933" s="32">
        <f>+'Key Dates'!$B$8-84</f>
        <v>44418</v>
      </c>
      <c r="B933" s="32">
        <f>+'Key Dates'!$B$8-84</f>
        <v>44418</v>
      </c>
      <c r="C933" s="43" t="s">
        <v>767</v>
      </c>
      <c r="D933" s="33" t="s">
        <v>195</v>
      </c>
      <c r="E933" s="10" t="s">
        <v>127</v>
      </c>
      <c r="F933" s="10" t="s">
        <v>43</v>
      </c>
      <c r="G933" s="55"/>
      <c r="H933" s="55"/>
    </row>
    <row r="934" spans="1:8" s="56" customFormat="1" ht="93" x14ac:dyDescent="0.3">
      <c r="A934" s="32">
        <f>+'Key Dates'!$B$8-84</f>
        <v>44418</v>
      </c>
      <c r="B934" s="32">
        <f>+'Key Dates'!$B$8-84</f>
        <v>44418</v>
      </c>
      <c r="C934" s="43" t="s">
        <v>768</v>
      </c>
      <c r="D934" s="33" t="s">
        <v>195</v>
      </c>
      <c r="E934" s="10" t="s">
        <v>125</v>
      </c>
      <c r="F934" s="10" t="s">
        <v>43</v>
      </c>
      <c r="G934" s="55"/>
      <c r="H934" s="55"/>
    </row>
    <row r="935" spans="1:8" s="56" customFormat="1" ht="186" x14ac:dyDescent="0.3">
      <c r="A935" s="32">
        <f>+'Key Dates'!$B$7</f>
        <v>44418</v>
      </c>
      <c r="B935" s="32">
        <f>+'Key Dates'!$B$7+1</f>
        <v>44419</v>
      </c>
      <c r="C935" s="43" t="s">
        <v>769</v>
      </c>
      <c r="D935" s="33" t="s">
        <v>213</v>
      </c>
      <c r="E935" s="10" t="s">
        <v>254</v>
      </c>
      <c r="F935" s="10" t="s">
        <v>39</v>
      </c>
      <c r="G935" s="55"/>
      <c r="H935" s="55"/>
    </row>
    <row r="936" spans="1:8" s="56" customFormat="1" ht="186" x14ac:dyDescent="0.3">
      <c r="A936" s="32">
        <f>+'Key Dates'!$B$7</f>
        <v>44418</v>
      </c>
      <c r="B936" s="32">
        <f>+'Key Dates'!$B$7+1</f>
        <v>44419</v>
      </c>
      <c r="C936" s="43" t="s">
        <v>770</v>
      </c>
      <c r="D936" s="33" t="s">
        <v>213</v>
      </c>
      <c r="E936" s="10" t="s">
        <v>122</v>
      </c>
      <c r="F936" s="10" t="s">
        <v>39</v>
      </c>
      <c r="G936" s="55"/>
      <c r="H936" s="55"/>
    </row>
    <row r="937" spans="1:8" s="56" customFormat="1" ht="186" x14ac:dyDescent="0.3">
      <c r="A937" s="32">
        <f>+'Key Dates'!$B$7</f>
        <v>44418</v>
      </c>
      <c r="B937" s="32">
        <f>+'Key Dates'!$B$7+1</f>
        <v>44419</v>
      </c>
      <c r="C937" s="43" t="s">
        <v>771</v>
      </c>
      <c r="D937" s="33" t="s">
        <v>213</v>
      </c>
      <c r="E937" s="10" t="s">
        <v>124</v>
      </c>
      <c r="F937" s="10" t="s">
        <v>39</v>
      </c>
      <c r="G937" s="55"/>
      <c r="H937" s="55"/>
    </row>
    <row r="938" spans="1:8" s="56" customFormat="1" ht="46.5" x14ac:dyDescent="0.3">
      <c r="A938" s="32">
        <f>+'Key Dates'!$B$7+1</f>
        <v>44419</v>
      </c>
      <c r="B938" s="32">
        <f>+'Key Dates'!$B$7+1</f>
        <v>44419</v>
      </c>
      <c r="C938" s="43" t="s">
        <v>772</v>
      </c>
      <c r="D938" s="33" t="s">
        <v>4</v>
      </c>
      <c r="E938" s="10" t="s">
        <v>254</v>
      </c>
      <c r="F938" s="10" t="s">
        <v>49</v>
      </c>
      <c r="G938" s="55"/>
      <c r="H938" s="55"/>
    </row>
    <row r="939" spans="1:8" s="56" customFormat="1" ht="46.5" x14ac:dyDescent="0.3">
      <c r="A939" s="32">
        <f>+'Key Dates'!$B$7+1</f>
        <v>44419</v>
      </c>
      <c r="B939" s="32">
        <f>+'Key Dates'!$B$7+1</f>
        <v>44419</v>
      </c>
      <c r="C939" s="43" t="s">
        <v>773</v>
      </c>
      <c r="D939" s="33" t="s">
        <v>4</v>
      </c>
      <c r="E939" s="10" t="s">
        <v>122</v>
      </c>
      <c r="F939" s="10" t="s">
        <v>49</v>
      </c>
      <c r="G939" s="55"/>
      <c r="H939" s="55"/>
    </row>
    <row r="940" spans="1:8" s="56" customFormat="1" ht="46.5" x14ac:dyDescent="0.3">
      <c r="A940" s="32">
        <f>+'Key Dates'!$B$7+1</f>
        <v>44419</v>
      </c>
      <c r="B940" s="32">
        <f>+'Key Dates'!$B$7+1</f>
        <v>44419</v>
      </c>
      <c r="C940" s="43" t="s">
        <v>774</v>
      </c>
      <c r="D940" s="33" t="s">
        <v>4</v>
      </c>
      <c r="E940" s="10" t="s">
        <v>124</v>
      </c>
      <c r="F940" s="10" t="s">
        <v>49</v>
      </c>
      <c r="G940" s="55"/>
      <c r="H940" s="55"/>
    </row>
    <row r="941" spans="1:8" s="56" customFormat="1" ht="78" x14ac:dyDescent="0.3">
      <c r="A941" s="32">
        <f>+'Key Dates'!$B$7+1</f>
        <v>44419</v>
      </c>
      <c r="B941" s="32">
        <f>+'Key Dates'!$B$7+1</f>
        <v>44419</v>
      </c>
      <c r="C941" s="43" t="s">
        <v>775</v>
      </c>
      <c r="D941" s="33" t="s">
        <v>165</v>
      </c>
      <c r="E941" s="10" t="s">
        <v>254</v>
      </c>
      <c r="F941" s="10" t="s">
        <v>135</v>
      </c>
      <c r="G941" s="55"/>
      <c r="H941" s="55"/>
    </row>
    <row r="942" spans="1:8" s="56" customFormat="1" ht="62" x14ac:dyDescent="0.3">
      <c r="A942" s="32">
        <f>+'Key Dates'!$B$7+1</f>
        <v>44419</v>
      </c>
      <c r="B942" s="32">
        <f>+'Key Dates'!$B$7+1</f>
        <v>44419</v>
      </c>
      <c r="C942" s="43" t="s">
        <v>776</v>
      </c>
      <c r="D942" s="33" t="s">
        <v>129</v>
      </c>
      <c r="E942" s="10" t="s">
        <v>254</v>
      </c>
      <c r="F942" s="10" t="s">
        <v>39</v>
      </c>
      <c r="G942" s="55"/>
      <c r="H942" s="55"/>
    </row>
    <row r="943" spans="1:8" s="56" customFormat="1" ht="62" x14ac:dyDescent="0.3">
      <c r="A943" s="32">
        <f>+'Key Dates'!$B$7+1</f>
        <v>44419</v>
      </c>
      <c r="B943" s="32">
        <f>+'Key Dates'!$B$7+1</f>
        <v>44419</v>
      </c>
      <c r="C943" s="43" t="s">
        <v>777</v>
      </c>
      <c r="D943" s="33" t="s">
        <v>129</v>
      </c>
      <c r="E943" s="10" t="s">
        <v>124</v>
      </c>
      <c r="F943" s="10" t="s">
        <v>39</v>
      </c>
      <c r="G943" s="55"/>
      <c r="H943" s="55"/>
    </row>
    <row r="944" spans="1:8" s="56" customFormat="1" ht="62" x14ac:dyDescent="0.3">
      <c r="A944" s="32">
        <f>+'Key Dates'!$B$7+1</f>
        <v>44419</v>
      </c>
      <c r="B944" s="32">
        <f>+'Key Dates'!$B$7+1</f>
        <v>44419</v>
      </c>
      <c r="C944" s="43" t="s">
        <v>778</v>
      </c>
      <c r="D944" s="33" t="s">
        <v>129</v>
      </c>
      <c r="E944" s="10" t="s">
        <v>125</v>
      </c>
      <c r="F944" s="10" t="s">
        <v>39</v>
      </c>
      <c r="G944" s="55"/>
      <c r="H944" s="55"/>
    </row>
    <row r="945" spans="1:8" s="56" customFormat="1" ht="77.5" x14ac:dyDescent="0.3">
      <c r="A945" s="32">
        <f>+'Key Dates'!$B$7+1</f>
        <v>44419</v>
      </c>
      <c r="B945" s="32">
        <f>+'Key Dates'!$B$7+42</f>
        <v>44460</v>
      </c>
      <c r="C945" s="43" t="s">
        <v>779</v>
      </c>
      <c r="D945" s="33">
        <v>201.17099999999999</v>
      </c>
      <c r="E945" s="10" t="s">
        <v>254</v>
      </c>
      <c r="F945" s="10" t="s">
        <v>135</v>
      </c>
      <c r="G945" s="55"/>
      <c r="H945" s="55"/>
    </row>
    <row r="946" spans="1:8" s="56" customFormat="1" ht="77.5" x14ac:dyDescent="0.3">
      <c r="A946" s="32">
        <f>+'Key Dates'!$B$7+1</f>
        <v>44419</v>
      </c>
      <c r="B946" s="32">
        <f>+'Key Dates'!$B$7+42</f>
        <v>44460</v>
      </c>
      <c r="C946" s="43" t="s">
        <v>780</v>
      </c>
      <c r="D946" s="33">
        <v>201.17099999999999</v>
      </c>
      <c r="E946" s="10" t="s">
        <v>120</v>
      </c>
      <c r="F946" s="10" t="s">
        <v>135</v>
      </c>
      <c r="G946" s="55"/>
      <c r="H946" s="55"/>
    </row>
    <row r="947" spans="1:8" s="56" customFormat="1" ht="77.5" x14ac:dyDescent="0.3">
      <c r="A947" s="32">
        <f>+'Key Dates'!$B$7+1</f>
        <v>44419</v>
      </c>
      <c r="B947" s="32">
        <f>+'Key Dates'!$B$7+42</f>
        <v>44460</v>
      </c>
      <c r="C947" s="43" t="s">
        <v>781</v>
      </c>
      <c r="D947" s="33">
        <v>201.17099999999999</v>
      </c>
      <c r="E947" s="10" t="s">
        <v>122</v>
      </c>
      <c r="F947" s="10" t="s">
        <v>135</v>
      </c>
      <c r="G947" s="55"/>
      <c r="H947" s="55"/>
    </row>
    <row r="948" spans="1:8" s="56" customFormat="1" ht="77.5" x14ac:dyDescent="0.3">
      <c r="A948" s="32">
        <f>+'Key Dates'!$B$7+1</f>
        <v>44419</v>
      </c>
      <c r="B948" s="32">
        <f>+'Key Dates'!$B$7+42</f>
        <v>44460</v>
      </c>
      <c r="C948" s="43" t="s">
        <v>782</v>
      </c>
      <c r="D948" s="33">
        <v>201.17099999999999</v>
      </c>
      <c r="E948" s="10" t="s">
        <v>124</v>
      </c>
      <c r="F948" s="10" t="s">
        <v>135</v>
      </c>
      <c r="G948" s="55"/>
      <c r="H948" s="55"/>
    </row>
    <row r="949" spans="1:8" s="56" customFormat="1" ht="77.5" customHeight="1" x14ac:dyDescent="0.3">
      <c r="A949" s="32">
        <f>+'Key Dates'!$B$7+1</f>
        <v>44419</v>
      </c>
      <c r="B949" s="32">
        <f>+'Key Dates'!$B$7+42</f>
        <v>44460</v>
      </c>
      <c r="C949" s="43" t="s">
        <v>783</v>
      </c>
      <c r="D949" s="33" t="s">
        <v>93</v>
      </c>
      <c r="E949" s="10" t="s">
        <v>254</v>
      </c>
      <c r="F949" s="10" t="s">
        <v>135</v>
      </c>
      <c r="G949" s="55"/>
      <c r="H949" s="55"/>
    </row>
    <row r="950" spans="1:8" s="56" customFormat="1" ht="62" x14ac:dyDescent="0.3">
      <c r="A950" s="32">
        <f>+'Key Dates'!$B$7+1</f>
        <v>44419</v>
      </c>
      <c r="B950" s="32">
        <f>+'Key Dates'!$B$7+42</f>
        <v>44460</v>
      </c>
      <c r="C950" s="43" t="s">
        <v>784</v>
      </c>
      <c r="D950" s="33" t="s">
        <v>93</v>
      </c>
      <c r="E950" s="10" t="s">
        <v>120</v>
      </c>
      <c r="F950" s="10" t="s">
        <v>135</v>
      </c>
      <c r="G950" s="55"/>
      <c r="H950" s="55"/>
    </row>
    <row r="951" spans="1:8" s="56" customFormat="1" ht="62" x14ac:dyDescent="0.3">
      <c r="A951" s="32">
        <f>+'Key Dates'!$B$7+1</f>
        <v>44419</v>
      </c>
      <c r="B951" s="32">
        <f>+'Key Dates'!$B$7+42</f>
        <v>44460</v>
      </c>
      <c r="C951" s="43" t="s">
        <v>785</v>
      </c>
      <c r="D951" s="33" t="s">
        <v>93</v>
      </c>
      <c r="E951" s="10" t="s">
        <v>122</v>
      </c>
      <c r="F951" s="10" t="s">
        <v>135</v>
      </c>
      <c r="G951" s="55"/>
      <c r="H951" s="55"/>
    </row>
    <row r="952" spans="1:8" s="56" customFormat="1" ht="77.5" customHeight="1" x14ac:dyDescent="0.3">
      <c r="A952" s="32">
        <f>+'Key Dates'!$B$7+1</f>
        <v>44419</v>
      </c>
      <c r="B952" s="32">
        <f>+'Key Dates'!$B$7+42</f>
        <v>44460</v>
      </c>
      <c r="C952" s="43" t="s">
        <v>786</v>
      </c>
      <c r="D952" s="33" t="s">
        <v>93</v>
      </c>
      <c r="E952" s="10" t="s">
        <v>124</v>
      </c>
      <c r="F952" s="10" t="s">
        <v>135</v>
      </c>
      <c r="G952" s="55"/>
      <c r="H952" s="55"/>
    </row>
    <row r="953" spans="1:8" s="56" customFormat="1" ht="108.5" customHeight="1" x14ac:dyDescent="0.3">
      <c r="A953" s="32">
        <f>+'Key Dates'!$B$7+2</f>
        <v>44420</v>
      </c>
      <c r="B953" s="32">
        <f>+'Key Dates'!$B$7+2</f>
        <v>44420</v>
      </c>
      <c r="C953" s="43" t="s">
        <v>787</v>
      </c>
      <c r="D953" s="33" t="s">
        <v>4</v>
      </c>
      <c r="E953" s="10" t="s">
        <v>254</v>
      </c>
      <c r="F953" s="10" t="s">
        <v>39</v>
      </c>
      <c r="G953" s="55"/>
      <c r="H953" s="55"/>
    </row>
    <row r="954" spans="1:8" s="56" customFormat="1" ht="108.5" customHeight="1" x14ac:dyDescent="0.3">
      <c r="A954" s="32">
        <f>+'Key Dates'!$B$7+2</f>
        <v>44420</v>
      </c>
      <c r="B954" s="32">
        <f>+'Key Dates'!$B$7+2</f>
        <v>44420</v>
      </c>
      <c r="C954" s="43" t="s">
        <v>788</v>
      </c>
      <c r="D954" s="33" t="s">
        <v>4</v>
      </c>
      <c r="E954" s="10" t="s">
        <v>122</v>
      </c>
      <c r="F954" s="10" t="s">
        <v>39</v>
      </c>
      <c r="G954" s="55"/>
      <c r="H954" s="55"/>
    </row>
    <row r="955" spans="1:8" s="56" customFormat="1" ht="108.5" x14ac:dyDescent="0.3">
      <c r="A955" s="32">
        <f>+'Key Dates'!$B$7+2</f>
        <v>44420</v>
      </c>
      <c r="B955" s="32">
        <f>+'Key Dates'!$B$7+2</f>
        <v>44420</v>
      </c>
      <c r="C955" s="43" t="s">
        <v>789</v>
      </c>
      <c r="D955" s="33" t="s">
        <v>4</v>
      </c>
      <c r="E955" s="10" t="s">
        <v>124</v>
      </c>
      <c r="F955" s="10" t="s">
        <v>39</v>
      </c>
      <c r="G955" s="55"/>
      <c r="H955" s="55"/>
    </row>
    <row r="956" spans="1:8" s="56" customFormat="1" ht="77.5" customHeight="1" x14ac:dyDescent="0.3">
      <c r="A956" s="32">
        <f>+'Key Dates'!$B$8-82</f>
        <v>44420</v>
      </c>
      <c r="B956" s="32">
        <f>+'Key Dates'!$B$8-82</f>
        <v>44420</v>
      </c>
      <c r="C956" s="43" t="s">
        <v>790</v>
      </c>
      <c r="D956" s="33" t="s">
        <v>240</v>
      </c>
      <c r="E956" s="10" t="s">
        <v>254</v>
      </c>
      <c r="F956" s="10" t="s">
        <v>43</v>
      </c>
      <c r="G956" s="55"/>
      <c r="H956" s="55"/>
    </row>
    <row r="957" spans="1:8" s="56" customFormat="1" ht="62" x14ac:dyDescent="0.3">
      <c r="A957" s="32">
        <f>+'Key Dates'!$B$8-82</f>
        <v>44420</v>
      </c>
      <c r="B957" s="32">
        <f>+'Key Dates'!$B$8-82</f>
        <v>44420</v>
      </c>
      <c r="C957" s="43" t="s">
        <v>791</v>
      </c>
      <c r="D957" s="33" t="s">
        <v>240</v>
      </c>
      <c r="E957" s="10" t="s">
        <v>119</v>
      </c>
      <c r="F957" s="10" t="s">
        <v>43</v>
      </c>
      <c r="G957" s="55"/>
      <c r="H957" s="55"/>
    </row>
    <row r="958" spans="1:8" s="56" customFormat="1" ht="62" x14ac:dyDescent="0.3">
      <c r="A958" s="32">
        <f>+'Key Dates'!$B$8-82</f>
        <v>44420</v>
      </c>
      <c r="B958" s="32">
        <f>+'Key Dates'!$B$8-82</f>
        <v>44420</v>
      </c>
      <c r="C958" s="43" t="s">
        <v>792</v>
      </c>
      <c r="D958" s="33" t="s">
        <v>240</v>
      </c>
      <c r="E958" s="10" t="s">
        <v>120</v>
      </c>
      <c r="F958" s="10" t="s">
        <v>43</v>
      </c>
      <c r="G958" s="55"/>
      <c r="H958" s="55"/>
    </row>
    <row r="959" spans="1:8" s="56" customFormat="1" ht="62" x14ac:dyDescent="0.3">
      <c r="A959" s="32">
        <f>+'Key Dates'!$B$8-82</f>
        <v>44420</v>
      </c>
      <c r="B959" s="32">
        <f>+'Key Dates'!$B$8-82</f>
        <v>44420</v>
      </c>
      <c r="C959" s="43" t="s">
        <v>793</v>
      </c>
      <c r="D959" s="33" t="s">
        <v>240</v>
      </c>
      <c r="E959" s="10" t="s">
        <v>123</v>
      </c>
      <c r="F959" s="10" t="s">
        <v>43</v>
      </c>
      <c r="G959" s="55"/>
      <c r="H959" s="55"/>
    </row>
    <row r="960" spans="1:8" s="56" customFormat="1" ht="77.5" x14ac:dyDescent="0.3">
      <c r="A960" s="32">
        <f>+'Key Dates'!$B$8-82</f>
        <v>44420</v>
      </c>
      <c r="B960" s="32">
        <f>+'Key Dates'!$B$8-82</f>
        <v>44420</v>
      </c>
      <c r="C960" s="43" t="s">
        <v>794</v>
      </c>
      <c r="D960" s="33" t="s">
        <v>240</v>
      </c>
      <c r="E960" s="10" t="s">
        <v>127</v>
      </c>
      <c r="F960" s="10" t="s">
        <v>43</v>
      </c>
      <c r="G960" s="55"/>
      <c r="H960" s="55"/>
    </row>
    <row r="961" spans="1:8" s="56" customFormat="1" ht="77.5" x14ac:dyDescent="0.3">
      <c r="A961" s="32">
        <f>+'Key Dates'!$B$8-82</f>
        <v>44420</v>
      </c>
      <c r="B961" s="32">
        <f>+'Key Dates'!$B$8-82</f>
        <v>44420</v>
      </c>
      <c r="C961" s="43" t="s">
        <v>795</v>
      </c>
      <c r="D961" s="33" t="s">
        <v>240</v>
      </c>
      <c r="E961" s="10" t="s">
        <v>125</v>
      </c>
      <c r="F961" s="10" t="s">
        <v>43</v>
      </c>
      <c r="G961" s="55"/>
      <c r="H961" s="55"/>
    </row>
    <row r="962" spans="1:8" s="56" customFormat="1" ht="108.5" x14ac:dyDescent="0.3">
      <c r="A962" s="32">
        <f>+'Key Dates'!$B$8-82</f>
        <v>44420</v>
      </c>
      <c r="B962" s="32">
        <f>+'Key Dates'!$B$8-82</f>
        <v>44420</v>
      </c>
      <c r="C962" s="43" t="s">
        <v>796</v>
      </c>
      <c r="D962" s="33" t="s">
        <v>136</v>
      </c>
      <c r="E962" s="10" t="s">
        <v>254</v>
      </c>
      <c r="F962" s="10" t="s">
        <v>136</v>
      </c>
      <c r="G962" s="55"/>
      <c r="H962" s="55"/>
    </row>
    <row r="963" spans="1:8" s="56" customFormat="1" ht="108.5" x14ac:dyDescent="0.3">
      <c r="A963" s="32">
        <f>+'Key Dates'!$B$8-82</f>
        <v>44420</v>
      </c>
      <c r="B963" s="32">
        <f>+'Key Dates'!$B$8-82</f>
        <v>44420</v>
      </c>
      <c r="C963" s="43" t="s">
        <v>797</v>
      </c>
      <c r="D963" s="33" t="s">
        <v>136</v>
      </c>
      <c r="E963" s="10" t="s">
        <v>119</v>
      </c>
      <c r="F963" s="10" t="s">
        <v>136</v>
      </c>
      <c r="G963" s="55"/>
      <c r="H963" s="55"/>
    </row>
    <row r="964" spans="1:8" s="56" customFormat="1" ht="108.5" customHeight="1" x14ac:dyDescent="0.3">
      <c r="A964" s="32">
        <f>+'Key Dates'!$B$8-82</f>
        <v>44420</v>
      </c>
      <c r="B964" s="32">
        <f>+'Key Dates'!$B$8-82</f>
        <v>44420</v>
      </c>
      <c r="C964" s="43" t="s">
        <v>798</v>
      </c>
      <c r="D964" s="33" t="s">
        <v>136</v>
      </c>
      <c r="E964" s="10" t="s">
        <v>120</v>
      </c>
      <c r="F964" s="10" t="s">
        <v>136</v>
      </c>
      <c r="G964" s="55"/>
      <c r="H964" s="55"/>
    </row>
    <row r="965" spans="1:8" s="56" customFormat="1" ht="108.5" x14ac:dyDescent="0.3">
      <c r="A965" s="32">
        <f>+'Key Dates'!$B$8-82</f>
        <v>44420</v>
      </c>
      <c r="B965" s="32">
        <f>+'Key Dates'!$B$8-82</f>
        <v>44420</v>
      </c>
      <c r="C965" s="43" t="s">
        <v>799</v>
      </c>
      <c r="D965" s="33" t="s">
        <v>136</v>
      </c>
      <c r="E965" s="10" t="s">
        <v>127</v>
      </c>
      <c r="F965" s="10" t="s">
        <v>136</v>
      </c>
      <c r="G965" s="55"/>
      <c r="H965" s="55"/>
    </row>
    <row r="966" spans="1:8" s="56" customFormat="1" ht="108.5" x14ac:dyDescent="0.3">
      <c r="A966" s="32">
        <f>+'Key Dates'!$B$8-82</f>
        <v>44420</v>
      </c>
      <c r="B966" s="32">
        <f>+'Key Dates'!$B$8-82</f>
        <v>44420</v>
      </c>
      <c r="C966" s="43" t="s">
        <v>800</v>
      </c>
      <c r="D966" s="33" t="s">
        <v>136</v>
      </c>
      <c r="E966" s="10" t="s">
        <v>125</v>
      </c>
      <c r="F966" s="10" t="s">
        <v>136</v>
      </c>
      <c r="G966" s="55"/>
      <c r="H966" s="55"/>
    </row>
    <row r="967" spans="1:8" s="56" customFormat="1" ht="62" x14ac:dyDescent="0.3">
      <c r="A967" s="32">
        <f>+'Key Dates'!$B$7+2</f>
        <v>44420</v>
      </c>
      <c r="B967" s="32">
        <f>+'Key Dates'!$B$7+3</f>
        <v>44421</v>
      </c>
      <c r="C967" s="43" t="s">
        <v>1880</v>
      </c>
      <c r="D967" s="33" t="s">
        <v>244</v>
      </c>
      <c r="E967" s="10" t="s">
        <v>254</v>
      </c>
      <c r="F967" s="10" t="s">
        <v>39</v>
      </c>
      <c r="G967" s="55"/>
      <c r="H967" s="55"/>
    </row>
    <row r="968" spans="1:8" s="56" customFormat="1" ht="62" x14ac:dyDescent="0.3">
      <c r="A968" s="32">
        <f>+'Key Dates'!$B$7+2</f>
        <v>44420</v>
      </c>
      <c r="B968" s="32">
        <f>+'Key Dates'!$B$7+3</f>
        <v>44421</v>
      </c>
      <c r="C968" s="43" t="s">
        <v>1881</v>
      </c>
      <c r="D968" s="33" t="s">
        <v>244</v>
      </c>
      <c r="E968" s="10" t="s">
        <v>120</v>
      </c>
      <c r="F968" s="10" t="s">
        <v>39</v>
      </c>
      <c r="G968" s="55"/>
      <c r="H968" s="55"/>
    </row>
    <row r="969" spans="1:8" s="56" customFormat="1" ht="62" x14ac:dyDescent="0.3">
      <c r="A969" s="32">
        <f>+'Key Dates'!$B$7+2</f>
        <v>44420</v>
      </c>
      <c r="B969" s="32">
        <f>+'Key Dates'!$B$7+3</f>
        <v>44421</v>
      </c>
      <c r="C969" s="43" t="s">
        <v>1882</v>
      </c>
      <c r="D969" s="33" t="s">
        <v>244</v>
      </c>
      <c r="E969" s="10" t="s">
        <v>122</v>
      </c>
      <c r="F969" s="10" t="s">
        <v>39</v>
      </c>
      <c r="G969" s="55"/>
      <c r="H969" s="55"/>
    </row>
    <row r="970" spans="1:8" s="56" customFormat="1" ht="62" x14ac:dyDescent="0.3">
      <c r="A970" s="32">
        <f>+'Key Dates'!$B$7+2</f>
        <v>44420</v>
      </c>
      <c r="B970" s="32">
        <f>+'Key Dates'!$B$7+3</f>
        <v>44421</v>
      </c>
      <c r="C970" s="43" t="s">
        <v>1883</v>
      </c>
      <c r="D970" s="33" t="s">
        <v>244</v>
      </c>
      <c r="E970" s="10" t="s">
        <v>124</v>
      </c>
      <c r="F970" s="10" t="s">
        <v>39</v>
      </c>
      <c r="G970" s="55"/>
      <c r="H970" s="55"/>
    </row>
    <row r="971" spans="1:8" s="56" customFormat="1" ht="124" x14ac:dyDescent="0.3">
      <c r="A971" s="32">
        <f>+'Key Dates'!$B$7+7</f>
        <v>44425</v>
      </c>
      <c r="B971" s="32">
        <f>+'Key Dates'!$B$7+7</f>
        <v>44425</v>
      </c>
      <c r="C971" s="43" t="s">
        <v>1920</v>
      </c>
      <c r="D971" s="33" t="s">
        <v>51</v>
      </c>
      <c r="E971" s="10" t="s">
        <v>254</v>
      </c>
      <c r="F971" s="10" t="s">
        <v>43</v>
      </c>
      <c r="G971" s="55"/>
      <c r="H971" s="55"/>
    </row>
    <row r="972" spans="1:8" s="56" customFormat="1" ht="124" x14ac:dyDescent="0.3">
      <c r="A972" s="32">
        <f>+'Key Dates'!$B$7+7</f>
        <v>44425</v>
      </c>
      <c r="B972" s="32">
        <f>+'Key Dates'!$B$7+7</f>
        <v>44425</v>
      </c>
      <c r="C972" s="43" t="s">
        <v>1921</v>
      </c>
      <c r="D972" s="33" t="s">
        <v>51</v>
      </c>
      <c r="E972" s="10" t="s">
        <v>119</v>
      </c>
      <c r="F972" s="10" t="s">
        <v>43</v>
      </c>
      <c r="G972" s="55"/>
      <c r="H972" s="55"/>
    </row>
    <row r="973" spans="1:8" s="56" customFormat="1" ht="124" x14ac:dyDescent="0.3">
      <c r="A973" s="32">
        <f>+'Key Dates'!$B$7+7</f>
        <v>44425</v>
      </c>
      <c r="B973" s="32">
        <f>+'Key Dates'!$B$7+7</f>
        <v>44425</v>
      </c>
      <c r="C973" s="43" t="s">
        <v>1922</v>
      </c>
      <c r="D973" s="33" t="s">
        <v>51</v>
      </c>
      <c r="E973" s="10" t="s">
        <v>120</v>
      </c>
      <c r="F973" s="10" t="s">
        <v>43</v>
      </c>
      <c r="G973" s="55"/>
      <c r="H973" s="55"/>
    </row>
    <row r="974" spans="1:8" s="56" customFormat="1" ht="124" x14ac:dyDescent="0.3">
      <c r="A974" s="32">
        <f>+'Key Dates'!$B$7+7</f>
        <v>44425</v>
      </c>
      <c r="B974" s="32">
        <f>+'Key Dates'!$B$7+7</f>
        <v>44425</v>
      </c>
      <c r="C974" s="43" t="s">
        <v>1923</v>
      </c>
      <c r="D974" s="33" t="s">
        <v>51</v>
      </c>
      <c r="E974" s="10" t="s">
        <v>122</v>
      </c>
      <c r="F974" s="10" t="s">
        <v>43</v>
      </c>
      <c r="G974" s="55"/>
      <c r="H974" s="55"/>
    </row>
    <row r="975" spans="1:8" s="56" customFormat="1" ht="124" x14ac:dyDescent="0.3">
      <c r="A975" s="32">
        <f>+'Key Dates'!$B$7+7</f>
        <v>44425</v>
      </c>
      <c r="B975" s="32">
        <f>+'Key Dates'!$B$7+7</f>
        <v>44425</v>
      </c>
      <c r="C975" s="43" t="s">
        <v>1924</v>
      </c>
      <c r="D975" s="33" t="s">
        <v>51</v>
      </c>
      <c r="E975" s="10" t="s">
        <v>124</v>
      </c>
      <c r="F975" s="10" t="s">
        <v>43</v>
      </c>
      <c r="G975" s="55"/>
      <c r="H975" s="55"/>
    </row>
    <row r="976" spans="1:8" s="56" customFormat="1" ht="155" x14ac:dyDescent="0.3">
      <c r="A976" s="32">
        <f>+'Key Dates'!$B$7+7</f>
        <v>44425</v>
      </c>
      <c r="B976" s="32">
        <f>+'Key Dates'!$B$7+7</f>
        <v>44425</v>
      </c>
      <c r="C976" s="43" t="s">
        <v>801</v>
      </c>
      <c r="D976" s="33" t="s">
        <v>196</v>
      </c>
      <c r="E976" s="10" t="s">
        <v>254</v>
      </c>
      <c r="F976" s="10" t="s">
        <v>17</v>
      </c>
      <c r="G976" s="55"/>
      <c r="H976" s="55"/>
    </row>
    <row r="977" spans="1:8" s="56" customFormat="1" ht="155" x14ac:dyDescent="0.3">
      <c r="A977" s="32">
        <f>+'Key Dates'!$B$7+7</f>
        <v>44425</v>
      </c>
      <c r="B977" s="32">
        <f>+'Key Dates'!$B$7+7</f>
        <v>44425</v>
      </c>
      <c r="C977" s="43" t="s">
        <v>802</v>
      </c>
      <c r="D977" s="33" t="s">
        <v>196</v>
      </c>
      <c r="E977" s="10" t="s">
        <v>122</v>
      </c>
      <c r="F977" s="10" t="s">
        <v>17</v>
      </c>
      <c r="G977" s="55"/>
      <c r="H977" s="55"/>
    </row>
    <row r="978" spans="1:8" s="56" customFormat="1" ht="155" x14ac:dyDescent="0.3">
      <c r="A978" s="32">
        <f>+'Key Dates'!$B$7+7</f>
        <v>44425</v>
      </c>
      <c r="B978" s="32">
        <f>+'Key Dates'!$B$7+7</f>
        <v>44425</v>
      </c>
      <c r="C978" s="43" t="s">
        <v>803</v>
      </c>
      <c r="D978" s="33" t="s">
        <v>196</v>
      </c>
      <c r="E978" s="10" t="s">
        <v>123</v>
      </c>
      <c r="F978" s="10" t="s">
        <v>17</v>
      </c>
      <c r="G978" s="55"/>
      <c r="H978" s="55"/>
    </row>
    <row r="979" spans="1:8" s="56" customFormat="1" ht="155" x14ac:dyDescent="0.3">
      <c r="A979" s="32">
        <f>+'Key Dates'!$B$7+7</f>
        <v>44425</v>
      </c>
      <c r="B979" s="32">
        <f>+'Key Dates'!$B$7+7</f>
        <v>44425</v>
      </c>
      <c r="C979" s="43" t="s">
        <v>804</v>
      </c>
      <c r="D979" s="33" t="s">
        <v>196</v>
      </c>
      <c r="E979" s="10" t="s">
        <v>127</v>
      </c>
      <c r="F979" s="10" t="s">
        <v>17</v>
      </c>
      <c r="G979" s="55"/>
      <c r="H979" s="55"/>
    </row>
    <row r="980" spans="1:8" s="56" customFormat="1" ht="155" x14ac:dyDescent="0.3">
      <c r="A980" s="32">
        <f>+'Key Dates'!$B$7+7</f>
        <v>44425</v>
      </c>
      <c r="B980" s="32">
        <f>+'Key Dates'!$B$7+7</f>
        <v>44425</v>
      </c>
      <c r="C980" s="43" t="s">
        <v>805</v>
      </c>
      <c r="D980" s="33" t="s">
        <v>196</v>
      </c>
      <c r="E980" s="10" t="s">
        <v>124</v>
      </c>
      <c r="F980" s="10" t="s">
        <v>17</v>
      </c>
      <c r="G980" s="55"/>
      <c r="H980" s="55"/>
    </row>
    <row r="981" spans="1:8" s="56" customFormat="1" ht="155" x14ac:dyDescent="0.3">
      <c r="A981" s="32">
        <f>+'Key Dates'!$B$7+7</f>
        <v>44425</v>
      </c>
      <c r="B981" s="32">
        <f>+'Key Dates'!$B$7+7</f>
        <v>44425</v>
      </c>
      <c r="C981" s="43" t="s">
        <v>806</v>
      </c>
      <c r="D981" s="33" t="s">
        <v>196</v>
      </c>
      <c r="E981" s="10" t="s">
        <v>125</v>
      </c>
      <c r="F981" s="10" t="s">
        <v>17</v>
      </c>
      <c r="G981" s="55"/>
      <c r="H981" s="55"/>
    </row>
    <row r="982" spans="1:8" s="56" customFormat="1" ht="139.5" x14ac:dyDescent="0.3">
      <c r="A982" s="32">
        <f>+'Key Dates'!$B$8-74</f>
        <v>44428</v>
      </c>
      <c r="B982" s="32">
        <f>+'Key Dates'!$B$8-74</f>
        <v>44428</v>
      </c>
      <c r="C982" s="43" t="s">
        <v>807</v>
      </c>
      <c r="D982" s="33" t="s">
        <v>193</v>
      </c>
      <c r="E982" s="10" t="s">
        <v>254</v>
      </c>
      <c r="F982" s="10" t="s">
        <v>10</v>
      </c>
      <c r="G982" s="55"/>
      <c r="H982" s="55"/>
    </row>
    <row r="983" spans="1:8" s="56" customFormat="1" ht="139.5" x14ac:dyDescent="0.3">
      <c r="A983" s="32">
        <f>+'Key Dates'!$B$8-74</f>
        <v>44428</v>
      </c>
      <c r="B983" s="32">
        <f>+'Key Dates'!$B$8-74</f>
        <v>44428</v>
      </c>
      <c r="C983" s="43" t="s">
        <v>808</v>
      </c>
      <c r="D983" s="33" t="s">
        <v>193</v>
      </c>
      <c r="E983" s="10" t="s">
        <v>120</v>
      </c>
      <c r="F983" s="10" t="s">
        <v>10</v>
      </c>
      <c r="G983" s="55"/>
      <c r="H983" s="55"/>
    </row>
    <row r="984" spans="1:8" s="56" customFormat="1" ht="139.5" x14ac:dyDescent="0.3">
      <c r="A984" s="32">
        <f>+'Key Dates'!$B$8-74</f>
        <v>44428</v>
      </c>
      <c r="B984" s="32">
        <f>+'Key Dates'!$B$8-74</f>
        <v>44428</v>
      </c>
      <c r="C984" s="43" t="s">
        <v>809</v>
      </c>
      <c r="D984" s="33" t="s">
        <v>193</v>
      </c>
      <c r="E984" s="10" t="s">
        <v>122</v>
      </c>
      <c r="F984" s="10" t="s">
        <v>10</v>
      </c>
      <c r="G984" s="55"/>
      <c r="H984" s="55"/>
    </row>
    <row r="985" spans="1:8" s="56" customFormat="1" ht="139.5" x14ac:dyDescent="0.3">
      <c r="A985" s="32">
        <f>+'Key Dates'!$B$8-74</f>
        <v>44428</v>
      </c>
      <c r="B985" s="32">
        <f>+'Key Dates'!$B$8-74</f>
        <v>44428</v>
      </c>
      <c r="C985" s="43" t="s">
        <v>810</v>
      </c>
      <c r="D985" s="33" t="s">
        <v>193</v>
      </c>
      <c r="E985" s="10" t="s">
        <v>123</v>
      </c>
      <c r="F985" s="10" t="s">
        <v>10</v>
      </c>
      <c r="G985" s="55"/>
      <c r="H985" s="55"/>
    </row>
    <row r="986" spans="1:8" s="56" customFormat="1" ht="139.5" x14ac:dyDescent="0.3">
      <c r="A986" s="32">
        <f>+'Key Dates'!$B$8-74</f>
        <v>44428</v>
      </c>
      <c r="B986" s="32">
        <f>+'Key Dates'!$B$8-74</f>
        <v>44428</v>
      </c>
      <c r="C986" s="43" t="s">
        <v>811</v>
      </c>
      <c r="D986" s="33" t="s">
        <v>193</v>
      </c>
      <c r="E986" s="10" t="s">
        <v>126</v>
      </c>
      <c r="F986" s="10" t="s">
        <v>10</v>
      </c>
      <c r="G986" s="55"/>
      <c r="H986" s="55"/>
    </row>
    <row r="987" spans="1:8" s="56" customFormat="1" ht="139.5" x14ac:dyDescent="0.3">
      <c r="A987" s="32">
        <f>+'Key Dates'!$B$8-74</f>
        <v>44428</v>
      </c>
      <c r="B987" s="32">
        <f>+'Key Dates'!$B$8-74</f>
        <v>44428</v>
      </c>
      <c r="C987" s="43" t="s">
        <v>812</v>
      </c>
      <c r="D987" s="33" t="s">
        <v>193</v>
      </c>
      <c r="E987" s="10" t="s">
        <v>127</v>
      </c>
      <c r="F987" s="10" t="s">
        <v>10</v>
      </c>
      <c r="G987" s="55"/>
      <c r="H987" s="55"/>
    </row>
    <row r="988" spans="1:8" s="56" customFormat="1" ht="139.5" x14ac:dyDescent="0.3">
      <c r="A988" s="32">
        <f>+'Key Dates'!$B$8-74</f>
        <v>44428</v>
      </c>
      <c r="B988" s="32">
        <f>+'Key Dates'!$B$8-74</f>
        <v>44428</v>
      </c>
      <c r="C988" s="43" t="s">
        <v>813</v>
      </c>
      <c r="D988" s="33" t="s">
        <v>193</v>
      </c>
      <c r="E988" s="10" t="s">
        <v>115</v>
      </c>
      <c r="F988" s="10" t="s">
        <v>10</v>
      </c>
      <c r="G988" s="55"/>
      <c r="H988" s="55"/>
    </row>
    <row r="989" spans="1:8" s="56" customFormat="1" ht="139.5" x14ac:dyDescent="0.3">
      <c r="A989" s="32">
        <f>+'Key Dates'!$B$8-74</f>
        <v>44428</v>
      </c>
      <c r="B989" s="32">
        <f>+'Key Dates'!$B$8-74</f>
        <v>44428</v>
      </c>
      <c r="C989" s="43" t="s">
        <v>814</v>
      </c>
      <c r="D989" s="33" t="s">
        <v>193</v>
      </c>
      <c r="E989" s="10" t="s">
        <v>124</v>
      </c>
      <c r="F989" s="10" t="s">
        <v>10</v>
      </c>
      <c r="G989" s="55"/>
      <c r="H989" s="55"/>
    </row>
    <row r="990" spans="1:8" s="56" customFormat="1" ht="139.5" x14ac:dyDescent="0.3">
      <c r="A990" s="32">
        <f>+'Key Dates'!$B$8-74</f>
        <v>44428</v>
      </c>
      <c r="B990" s="32">
        <f>+'Key Dates'!$B$8-74</f>
        <v>44428</v>
      </c>
      <c r="C990" s="43" t="s">
        <v>815</v>
      </c>
      <c r="D990" s="33" t="s">
        <v>193</v>
      </c>
      <c r="E990" s="10" t="s">
        <v>125</v>
      </c>
      <c r="F990" s="10" t="s">
        <v>10</v>
      </c>
      <c r="G990" s="55"/>
      <c r="H990" s="55"/>
    </row>
    <row r="991" spans="1:8" s="56" customFormat="1" ht="77.5" x14ac:dyDescent="0.3">
      <c r="A991" s="32">
        <f>+'Key Dates'!$B$8-74</f>
        <v>44428</v>
      </c>
      <c r="B991" s="32">
        <f>+'Key Dates'!$B$8-74</f>
        <v>44428</v>
      </c>
      <c r="C991" s="43" t="s">
        <v>816</v>
      </c>
      <c r="D991" s="33" t="s">
        <v>129</v>
      </c>
      <c r="E991" s="10" t="s">
        <v>254</v>
      </c>
      <c r="F991" s="10" t="s">
        <v>10</v>
      </c>
      <c r="G991" s="55"/>
      <c r="H991" s="55"/>
    </row>
    <row r="992" spans="1:8" s="56" customFormat="1" ht="77.5" x14ac:dyDescent="0.3">
      <c r="A992" s="32">
        <f>+'Key Dates'!$B$8-74</f>
        <v>44428</v>
      </c>
      <c r="B992" s="32">
        <f>+'Key Dates'!$B$8-74</f>
        <v>44428</v>
      </c>
      <c r="C992" s="43" t="s">
        <v>817</v>
      </c>
      <c r="D992" s="33" t="s">
        <v>129</v>
      </c>
      <c r="E992" s="10" t="s">
        <v>124</v>
      </c>
      <c r="F992" s="10" t="s">
        <v>10</v>
      </c>
      <c r="G992" s="55"/>
      <c r="H992" s="55"/>
    </row>
    <row r="993" spans="1:8" s="56" customFormat="1" ht="77.5" x14ac:dyDescent="0.3">
      <c r="A993" s="32">
        <f>+'Key Dates'!$B$8-74</f>
        <v>44428</v>
      </c>
      <c r="B993" s="32">
        <f>+'Key Dates'!$B$8-74</f>
        <v>44428</v>
      </c>
      <c r="C993" s="43" t="s">
        <v>818</v>
      </c>
      <c r="D993" s="33" t="s">
        <v>129</v>
      </c>
      <c r="E993" s="10" t="s">
        <v>125</v>
      </c>
      <c r="F993" s="10" t="s">
        <v>10</v>
      </c>
      <c r="G993" s="55"/>
      <c r="H993" s="55"/>
    </row>
    <row r="994" spans="1:8" s="56" customFormat="1" ht="62" x14ac:dyDescent="0.3">
      <c r="A994" s="32">
        <f>+'Key Dates'!$B$7+10</f>
        <v>44428</v>
      </c>
      <c r="B994" s="32">
        <f>+'Key Dates'!$B$7+10</f>
        <v>44428</v>
      </c>
      <c r="C994" s="43" t="s">
        <v>819</v>
      </c>
      <c r="D994" s="33" t="s">
        <v>170</v>
      </c>
      <c r="E994" s="10" t="s">
        <v>254</v>
      </c>
      <c r="F994" s="10" t="s">
        <v>135</v>
      </c>
      <c r="G994" s="55"/>
      <c r="H994" s="55"/>
    </row>
    <row r="995" spans="1:8" s="56" customFormat="1" ht="62" x14ac:dyDescent="0.3">
      <c r="A995" s="32">
        <f>+'Key Dates'!$B$7+10</f>
        <v>44428</v>
      </c>
      <c r="B995" s="32">
        <f>+'Key Dates'!$B$7+10</f>
        <v>44428</v>
      </c>
      <c r="C995" s="43" t="s">
        <v>820</v>
      </c>
      <c r="D995" s="33" t="s">
        <v>170</v>
      </c>
      <c r="E995" s="10" t="s">
        <v>120</v>
      </c>
      <c r="F995" s="10" t="s">
        <v>135</v>
      </c>
      <c r="G995" s="55"/>
      <c r="H995" s="55"/>
    </row>
    <row r="996" spans="1:8" s="56" customFormat="1" ht="77.5" x14ac:dyDescent="0.3">
      <c r="A996" s="32">
        <f>+'Key Dates'!$B$8-70</f>
        <v>44432</v>
      </c>
      <c r="B996" s="32">
        <f>+'Key Dates'!$B$8-70</f>
        <v>44432</v>
      </c>
      <c r="C996" s="43" t="s">
        <v>821</v>
      </c>
      <c r="D996" s="33" t="s">
        <v>71</v>
      </c>
      <c r="E996" s="10" t="s">
        <v>254</v>
      </c>
      <c r="F996" s="10" t="s">
        <v>18</v>
      </c>
      <c r="G996" s="55"/>
      <c r="H996" s="55"/>
    </row>
    <row r="997" spans="1:8" s="56" customFormat="1" ht="77.5" x14ac:dyDescent="0.3">
      <c r="A997" s="32">
        <f>+'Key Dates'!$B$8-70</f>
        <v>44432</v>
      </c>
      <c r="B997" s="32">
        <f>+'Key Dates'!$B$8-70</f>
        <v>44432</v>
      </c>
      <c r="C997" s="43" t="s">
        <v>822</v>
      </c>
      <c r="D997" s="33" t="s">
        <v>71</v>
      </c>
      <c r="E997" s="10" t="s">
        <v>120</v>
      </c>
      <c r="F997" s="10" t="s">
        <v>18</v>
      </c>
      <c r="G997" s="55"/>
      <c r="H997" s="55"/>
    </row>
    <row r="998" spans="1:8" s="56" customFormat="1" ht="77.5" x14ac:dyDescent="0.3">
      <c r="A998" s="32">
        <f>+'Key Dates'!$B$8-70</f>
        <v>44432</v>
      </c>
      <c r="B998" s="32">
        <f>+'Key Dates'!$B$8-70</f>
        <v>44432</v>
      </c>
      <c r="C998" s="43" t="s">
        <v>823</v>
      </c>
      <c r="D998" s="33" t="s">
        <v>71</v>
      </c>
      <c r="E998" s="10" t="s">
        <v>122</v>
      </c>
      <c r="F998" s="10" t="s">
        <v>18</v>
      </c>
      <c r="G998" s="55"/>
      <c r="H998" s="55"/>
    </row>
    <row r="999" spans="1:8" s="56" customFormat="1" ht="77.5" x14ac:dyDescent="0.3">
      <c r="A999" s="32">
        <f>+'Key Dates'!$B$8-70</f>
        <v>44432</v>
      </c>
      <c r="B999" s="32">
        <f>+'Key Dates'!$B$8-70</f>
        <v>44432</v>
      </c>
      <c r="C999" s="43" t="s">
        <v>824</v>
      </c>
      <c r="D999" s="33" t="s">
        <v>71</v>
      </c>
      <c r="E999" s="10" t="s">
        <v>123</v>
      </c>
      <c r="F999" s="10" t="s">
        <v>18</v>
      </c>
      <c r="G999" s="55"/>
      <c r="H999" s="55"/>
    </row>
    <row r="1000" spans="1:8" s="56" customFormat="1" ht="77.5" x14ac:dyDescent="0.3">
      <c r="A1000" s="32">
        <f>+'Key Dates'!$B$8-70</f>
        <v>44432</v>
      </c>
      <c r="B1000" s="32">
        <f>+'Key Dates'!$B$8-70</f>
        <v>44432</v>
      </c>
      <c r="C1000" s="43" t="s">
        <v>825</v>
      </c>
      <c r="D1000" s="33" t="s">
        <v>71</v>
      </c>
      <c r="E1000" s="10" t="s">
        <v>126</v>
      </c>
      <c r="F1000" s="10" t="s">
        <v>18</v>
      </c>
      <c r="G1000" s="55"/>
      <c r="H1000" s="55"/>
    </row>
    <row r="1001" spans="1:8" s="56" customFormat="1" ht="93" customHeight="1" x14ac:dyDescent="0.3">
      <c r="A1001" s="32">
        <f>+'Key Dates'!$B$8-70</f>
        <v>44432</v>
      </c>
      <c r="B1001" s="32">
        <f>+'Key Dates'!$B$8-70</f>
        <v>44432</v>
      </c>
      <c r="C1001" s="43" t="s">
        <v>1380</v>
      </c>
      <c r="D1001" s="33" t="s">
        <v>71</v>
      </c>
      <c r="E1001" s="10" t="s">
        <v>127</v>
      </c>
      <c r="F1001" s="10" t="s">
        <v>18</v>
      </c>
      <c r="G1001" s="55"/>
      <c r="H1001" s="55"/>
    </row>
    <row r="1002" spans="1:8" s="56" customFormat="1" ht="77.5" x14ac:dyDescent="0.3">
      <c r="A1002" s="32">
        <f>+'Key Dates'!$B$8-70</f>
        <v>44432</v>
      </c>
      <c r="B1002" s="32">
        <f>+'Key Dates'!$B$8-70</f>
        <v>44432</v>
      </c>
      <c r="C1002" s="43" t="s">
        <v>1381</v>
      </c>
      <c r="D1002" s="33" t="s">
        <v>71</v>
      </c>
      <c r="E1002" s="10" t="s">
        <v>124</v>
      </c>
      <c r="F1002" s="10" t="s">
        <v>18</v>
      </c>
      <c r="G1002" s="55"/>
      <c r="H1002" s="55"/>
    </row>
    <row r="1003" spans="1:8" s="56" customFormat="1" ht="93" customHeight="1" x14ac:dyDescent="0.3">
      <c r="A1003" s="32">
        <f>+'Key Dates'!$B$8-70</f>
        <v>44432</v>
      </c>
      <c r="B1003" s="32">
        <f>+'Key Dates'!$B$8-70</f>
        <v>44432</v>
      </c>
      <c r="C1003" s="43" t="s">
        <v>1382</v>
      </c>
      <c r="D1003" s="33" t="s">
        <v>71</v>
      </c>
      <c r="E1003" s="10" t="s">
        <v>125</v>
      </c>
      <c r="F1003" s="10" t="s">
        <v>18</v>
      </c>
      <c r="G1003" s="55"/>
      <c r="H1003" s="55"/>
    </row>
    <row r="1004" spans="1:8" s="56" customFormat="1" ht="93" x14ac:dyDescent="0.3">
      <c r="A1004" s="32">
        <f>+'Key Dates'!$B$8-70</f>
        <v>44432</v>
      </c>
      <c r="B1004" s="32">
        <f>+'Key Dates'!$B$8-70</f>
        <v>44432</v>
      </c>
      <c r="C1004" s="43" t="s">
        <v>1925</v>
      </c>
      <c r="D1004" s="33" t="s">
        <v>1</v>
      </c>
      <c r="E1004" s="10" t="s">
        <v>254</v>
      </c>
      <c r="F1004" s="10" t="s">
        <v>220</v>
      </c>
      <c r="G1004" s="55"/>
      <c r="H1004" s="55"/>
    </row>
    <row r="1005" spans="1:8" s="56" customFormat="1" ht="93" x14ac:dyDescent="0.3">
      <c r="A1005" s="32">
        <f>+'Key Dates'!$B$8-70</f>
        <v>44432</v>
      </c>
      <c r="B1005" s="32">
        <f>+'Key Dates'!$B$8-70</f>
        <v>44432</v>
      </c>
      <c r="C1005" s="43" t="s">
        <v>1383</v>
      </c>
      <c r="D1005" s="33" t="s">
        <v>1</v>
      </c>
      <c r="E1005" s="10" t="s">
        <v>122</v>
      </c>
      <c r="F1005" s="10" t="s">
        <v>220</v>
      </c>
      <c r="G1005" s="55"/>
      <c r="H1005" s="55"/>
    </row>
    <row r="1006" spans="1:8" s="56" customFormat="1" ht="93" x14ac:dyDescent="0.3">
      <c r="A1006" s="32">
        <f>+'Key Dates'!$B$8-70</f>
        <v>44432</v>
      </c>
      <c r="B1006" s="32">
        <f>+'Key Dates'!$B$8-70</f>
        <v>44432</v>
      </c>
      <c r="C1006" s="43" t="s">
        <v>1384</v>
      </c>
      <c r="D1006" s="33" t="s">
        <v>1</v>
      </c>
      <c r="E1006" s="10" t="s">
        <v>123</v>
      </c>
      <c r="F1006" s="10" t="s">
        <v>220</v>
      </c>
      <c r="G1006" s="55"/>
      <c r="H1006" s="55"/>
    </row>
    <row r="1007" spans="1:8" s="56" customFormat="1" ht="108.5" x14ac:dyDescent="0.3">
      <c r="A1007" s="32">
        <f>+'Key Dates'!$B$8-70</f>
        <v>44432</v>
      </c>
      <c r="B1007" s="32">
        <f>+'Key Dates'!$B$8-70</f>
        <v>44432</v>
      </c>
      <c r="C1007" s="43" t="s">
        <v>1385</v>
      </c>
      <c r="D1007" s="33" t="s">
        <v>1</v>
      </c>
      <c r="E1007" s="10" t="s">
        <v>126</v>
      </c>
      <c r="F1007" s="10" t="s">
        <v>220</v>
      </c>
      <c r="G1007" s="55"/>
      <c r="H1007" s="55"/>
    </row>
    <row r="1008" spans="1:8" s="56" customFormat="1" ht="108.5" x14ac:dyDescent="0.3">
      <c r="A1008" s="32">
        <f>+'Key Dates'!$B$8-70</f>
        <v>44432</v>
      </c>
      <c r="B1008" s="32">
        <f>+'Key Dates'!$B$8-70</f>
        <v>44432</v>
      </c>
      <c r="C1008" s="43" t="s">
        <v>1386</v>
      </c>
      <c r="D1008" s="33" t="s">
        <v>1</v>
      </c>
      <c r="E1008" s="10" t="s">
        <v>127</v>
      </c>
      <c r="F1008" s="10" t="s">
        <v>220</v>
      </c>
      <c r="G1008" s="55"/>
      <c r="H1008" s="55"/>
    </row>
    <row r="1009" spans="1:8" s="56" customFormat="1" ht="93" x14ac:dyDescent="0.3">
      <c r="A1009" s="32">
        <f>+'Key Dates'!$B$8-60</f>
        <v>44442</v>
      </c>
      <c r="B1009" s="32">
        <f>+'Key Dates'!$B$8-60</f>
        <v>44442</v>
      </c>
      <c r="C1009" s="43" t="s">
        <v>1387</v>
      </c>
      <c r="D1009" s="33" t="s">
        <v>173</v>
      </c>
      <c r="E1009" s="10" t="s">
        <v>254</v>
      </c>
      <c r="F1009" s="10" t="s">
        <v>135</v>
      </c>
      <c r="G1009" s="55"/>
      <c r="H1009" s="55"/>
    </row>
    <row r="1010" spans="1:8" s="56" customFormat="1" ht="93" x14ac:dyDescent="0.3">
      <c r="A1010" s="32">
        <f>+'Key Dates'!$B$8-60</f>
        <v>44442</v>
      </c>
      <c r="B1010" s="32">
        <f>+'Key Dates'!$B$8-60</f>
        <v>44442</v>
      </c>
      <c r="C1010" s="43" t="s">
        <v>1388</v>
      </c>
      <c r="D1010" s="33" t="s">
        <v>173</v>
      </c>
      <c r="E1010" s="10" t="s">
        <v>122</v>
      </c>
      <c r="F1010" s="10" t="s">
        <v>135</v>
      </c>
      <c r="G1010" s="55"/>
      <c r="H1010" s="55"/>
    </row>
    <row r="1011" spans="1:8" s="56" customFormat="1" ht="93" x14ac:dyDescent="0.3">
      <c r="A1011" s="32">
        <f>+'Key Dates'!$B$8-60</f>
        <v>44442</v>
      </c>
      <c r="B1011" s="32">
        <f>+'Key Dates'!$B$8-60</f>
        <v>44442</v>
      </c>
      <c r="C1011" s="43" t="s">
        <v>1389</v>
      </c>
      <c r="D1011" s="33" t="s">
        <v>173</v>
      </c>
      <c r="E1011" s="10" t="s">
        <v>123</v>
      </c>
      <c r="F1011" s="10" t="s">
        <v>135</v>
      </c>
      <c r="G1011" s="55"/>
      <c r="H1011" s="55"/>
    </row>
    <row r="1012" spans="1:8" s="56" customFormat="1" ht="93" x14ac:dyDescent="0.3">
      <c r="A1012" s="32">
        <f>+'Key Dates'!$B$8-60</f>
        <v>44442</v>
      </c>
      <c r="B1012" s="32">
        <f>+'Key Dates'!$B$8-60</f>
        <v>44442</v>
      </c>
      <c r="C1012" s="43" t="s">
        <v>1390</v>
      </c>
      <c r="D1012" s="33" t="s">
        <v>173</v>
      </c>
      <c r="E1012" s="10" t="s">
        <v>127</v>
      </c>
      <c r="F1012" s="10" t="s">
        <v>135</v>
      </c>
      <c r="G1012" s="55"/>
      <c r="H1012" s="55"/>
    </row>
    <row r="1013" spans="1:8" s="56" customFormat="1" ht="93" x14ac:dyDescent="0.3">
      <c r="A1013" s="32">
        <f>+'Key Dates'!$B$8-60</f>
        <v>44442</v>
      </c>
      <c r="B1013" s="32">
        <f>+'Key Dates'!$B$8-60</f>
        <v>44442</v>
      </c>
      <c r="C1013" s="43" t="s">
        <v>1391</v>
      </c>
      <c r="D1013" s="33" t="s">
        <v>173</v>
      </c>
      <c r="E1013" s="10" t="s">
        <v>124</v>
      </c>
      <c r="F1013" s="10" t="s">
        <v>135</v>
      </c>
      <c r="G1013" s="55"/>
      <c r="H1013" s="55"/>
    </row>
    <row r="1014" spans="1:8" s="56" customFormat="1" ht="93" x14ac:dyDescent="0.3">
      <c r="A1014" s="32">
        <f>+'Key Dates'!$B$8-60</f>
        <v>44442</v>
      </c>
      <c r="B1014" s="32">
        <f>+'Key Dates'!$B$8-60</f>
        <v>44442</v>
      </c>
      <c r="C1014" s="43" t="s">
        <v>1392</v>
      </c>
      <c r="D1014" s="33" t="s">
        <v>173</v>
      </c>
      <c r="E1014" s="10" t="s">
        <v>125</v>
      </c>
      <c r="F1014" s="10" t="s">
        <v>135</v>
      </c>
      <c r="G1014" s="55"/>
      <c r="H1014" s="55"/>
    </row>
    <row r="1015" spans="1:8" s="56" customFormat="1" ht="108.5" x14ac:dyDescent="0.3">
      <c r="A1015" s="32">
        <f>+'Key Dates'!$B$8-60</f>
        <v>44442</v>
      </c>
      <c r="B1015" s="32">
        <f>+'Key Dates'!$B$8-60</f>
        <v>44442</v>
      </c>
      <c r="C1015" s="43" t="s">
        <v>1393</v>
      </c>
      <c r="D1015" s="33" t="s">
        <v>198</v>
      </c>
      <c r="E1015" s="10" t="s">
        <v>254</v>
      </c>
      <c r="F1015" s="10" t="s">
        <v>222</v>
      </c>
      <c r="G1015" s="55"/>
      <c r="H1015" s="55"/>
    </row>
    <row r="1016" spans="1:8" s="56" customFormat="1" ht="108.5" x14ac:dyDescent="0.3">
      <c r="A1016" s="32">
        <f>+'Key Dates'!$B$8-60</f>
        <v>44442</v>
      </c>
      <c r="B1016" s="32">
        <f>+'Key Dates'!$B$8-60</f>
        <v>44442</v>
      </c>
      <c r="C1016" s="43" t="s">
        <v>1394</v>
      </c>
      <c r="D1016" s="33" t="s">
        <v>198</v>
      </c>
      <c r="E1016" s="10" t="s">
        <v>122</v>
      </c>
      <c r="F1016" s="10" t="s">
        <v>222</v>
      </c>
      <c r="G1016" s="55"/>
      <c r="H1016" s="55"/>
    </row>
    <row r="1017" spans="1:8" s="56" customFormat="1" ht="108.5" x14ac:dyDescent="0.3">
      <c r="A1017" s="32">
        <f>+'Key Dates'!$B$8-60</f>
        <v>44442</v>
      </c>
      <c r="B1017" s="32">
        <f>+'Key Dates'!$B$8-60</f>
        <v>44442</v>
      </c>
      <c r="C1017" s="43" t="s">
        <v>1395</v>
      </c>
      <c r="D1017" s="33" t="s">
        <v>198</v>
      </c>
      <c r="E1017" s="10" t="s">
        <v>123</v>
      </c>
      <c r="F1017" s="10" t="s">
        <v>222</v>
      </c>
      <c r="G1017" s="55"/>
      <c r="H1017" s="55"/>
    </row>
    <row r="1018" spans="1:8" s="56" customFormat="1" ht="124" x14ac:dyDescent="0.3">
      <c r="A1018" s="32">
        <f>+'Key Dates'!$B$8-60</f>
        <v>44442</v>
      </c>
      <c r="B1018" s="32">
        <f>+'Key Dates'!$B$8-60</f>
        <v>44442</v>
      </c>
      <c r="C1018" s="43" t="s">
        <v>1396</v>
      </c>
      <c r="D1018" s="33" t="s">
        <v>198</v>
      </c>
      <c r="E1018" s="10" t="s">
        <v>127</v>
      </c>
      <c r="F1018" s="10" t="s">
        <v>222</v>
      </c>
      <c r="G1018" s="55"/>
      <c r="H1018" s="55"/>
    </row>
    <row r="1019" spans="1:8" s="56" customFormat="1" ht="108.5" x14ac:dyDescent="0.3">
      <c r="A1019" s="32">
        <f>+'Key Dates'!$B$8-60</f>
        <v>44442</v>
      </c>
      <c r="B1019" s="32">
        <f>+'Key Dates'!$B$8-60</f>
        <v>44442</v>
      </c>
      <c r="C1019" s="43" t="s">
        <v>1397</v>
      </c>
      <c r="D1019" s="33" t="s">
        <v>198</v>
      </c>
      <c r="E1019" s="10" t="s">
        <v>124</v>
      </c>
      <c r="F1019" s="10" t="s">
        <v>222</v>
      </c>
      <c r="G1019" s="55"/>
      <c r="H1019" s="55"/>
    </row>
    <row r="1020" spans="1:8" s="56" customFormat="1" ht="108.5" x14ac:dyDescent="0.3">
      <c r="A1020" s="32">
        <f>+'Key Dates'!$B$8-60</f>
        <v>44442</v>
      </c>
      <c r="B1020" s="32">
        <f>+'Key Dates'!$B$8-60</f>
        <v>44442</v>
      </c>
      <c r="C1020" s="43" t="s">
        <v>1398</v>
      </c>
      <c r="D1020" s="33" t="s">
        <v>198</v>
      </c>
      <c r="E1020" s="10" t="s">
        <v>125</v>
      </c>
      <c r="F1020" s="10" t="s">
        <v>222</v>
      </c>
      <c r="G1020" s="55"/>
      <c r="H1020" s="55"/>
    </row>
    <row r="1021" spans="1:8" s="56" customFormat="1" ht="62" x14ac:dyDescent="0.3">
      <c r="A1021" s="32">
        <f>+'Key Dates'!$B$8-60</f>
        <v>44442</v>
      </c>
      <c r="B1021" s="32">
        <f>+'Key Dates'!$B$8-60</f>
        <v>44442</v>
      </c>
      <c r="C1021" s="43" t="s">
        <v>1399</v>
      </c>
      <c r="D1021" s="33" t="s">
        <v>30</v>
      </c>
      <c r="E1021" s="10" t="s">
        <v>254</v>
      </c>
      <c r="F1021" s="10" t="s">
        <v>46</v>
      </c>
      <c r="G1021" s="55"/>
      <c r="H1021" s="55"/>
    </row>
    <row r="1022" spans="1:8" s="56" customFormat="1" ht="62" x14ac:dyDescent="0.3">
      <c r="A1022" s="32">
        <f>+'Key Dates'!$B$8-60</f>
        <v>44442</v>
      </c>
      <c r="B1022" s="32">
        <f>+'Key Dates'!$B$8-60</f>
        <v>44442</v>
      </c>
      <c r="C1022" s="43" t="s">
        <v>1400</v>
      </c>
      <c r="D1022" s="33" t="s">
        <v>30</v>
      </c>
      <c r="E1022" s="10" t="s">
        <v>122</v>
      </c>
      <c r="F1022" s="10" t="s">
        <v>46</v>
      </c>
      <c r="G1022" s="55"/>
      <c r="H1022" s="55"/>
    </row>
    <row r="1023" spans="1:8" s="56" customFormat="1" ht="62" x14ac:dyDescent="0.3">
      <c r="A1023" s="32">
        <f>+'Key Dates'!$B$8-60</f>
        <v>44442</v>
      </c>
      <c r="B1023" s="32">
        <f>+'Key Dates'!$B$8-60</f>
        <v>44442</v>
      </c>
      <c r="C1023" s="43" t="s">
        <v>1401</v>
      </c>
      <c r="D1023" s="33" t="s">
        <v>30</v>
      </c>
      <c r="E1023" s="10" t="s">
        <v>123</v>
      </c>
      <c r="F1023" s="10" t="s">
        <v>46</v>
      </c>
      <c r="G1023" s="55"/>
      <c r="H1023" s="55"/>
    </row>
    <row r="1024" spans="1:8" s="56" customFormat="1" ht="62" x14ac:dyDescent="0.3">
      <c r="A1024" s="32">
        <f>+'Key Dates'!$B$8-60</f>
        <v>44442</v>
      </c>
      <c r="B1024" s="32">
        <f>+'Key Dates'!$B$8-60</f>
        <v>44442</v>
      </c>
      <c r="C1024" s="43" t="s">
        <v>1402</v>
      </c>
      <c r="D1024" s="33" t="s">
        <v>30</v>
      </c>
      <c r="E1024" s="10" t="s">
        <v>127</v>
      </c>
      <c r="F1024" s="10" t="s">
        <v>46</v>
      </c>
      <c r="G1024" s="55"/>
      <c r="H1024" s="55"/>
    </row>
    <row r="1025" spans="1:8" s="56" customFormat="1" ht="62" x14ac:dyDescent="0.3">
      <c r="A1025" s="32">
        <f>+'Key Dates'!$B$8-60</f>
        <v>44442</v>
      </c>
      <c r="B1025" s="32">
        <f>+'Key Dates'!$B$8-60</f>
        <v>44442</v>
      </c>
      <c r="C1025" s="43" t="s">
        <v>1403</v>
      </c>
      <c r="D1025" s="33" t="s">
        <v>30</v>
      </c>
      <c r="E1025" s="10" t="s">
        <v>124</v>
      </c>
      <c r="F1025" s="10" t="s">
        <v>46</v>
      </c>
      <c r="G1025" s="55"/>
      <c r="H1025" s="55"/>
    </row>
    <row r="1026" spans="1:8" s="56" customFormat="1" ht="62" x14ac:dyDescent="0.3">
      <c r="A1026" s="32">
        <f>+'Key Dates'!$B$8-60</f>
        <v>44442</v>
      </c>
      <c r="B1026" s="32">
        <f>+'Key Dates'!$B$8-60</f>
        <v>44442</v>
      </c>
      <c r="C1026" s="43" t="s">
        <v>1404</v>
      </c>
      <c r="D1026" s="33" t="s">
        <v>30</v>
      </c>
      <c r="E1026" s="10" t="s">
        <v>125</v>
      </c>
      <c r="F1026" s="10" t="s">
        <v>46</v>
      </c>
      <c r="G1026" s="55"/>
      <c r="H1026" s="55"/>
    </row>
    <row r="1027" spans="1:8" s="56" customFormat="1" ht="31" x14ac:dyDescent="0.3">
      <c r="A1027" s="32">
        <f>+'Key Dates'!$B$15</f>
        <v>44445</v>
      </c>
      <c r="B1027" s="32">
        <f>+'Key Dates'!$B$15</f>
        <v>44445</v>
      </c>
      <c r="C1027" s="43" t="s">
        <v>1405</v>
      </c>
      <c r="D1027" s="33" t="s">
        <v>40</v>
      </c>
      <c r="E1027" s="10" t="s">
        <v>41</v>
      </c>
      <c r="F1027" s="10" t="s">
        <v>41</v>
      </c>
      <c r="G1027" s="55"/>
      <c r="H1027" s="55"/>
    </row>
    <row r="1028" spans="1:8" s="56" customFormat="1" ht="139.5" x14ac:dyDescent="0.3">
      <c r="A1028" s="32">
        <f>+'Key Dates'!$B$7+30</f>
        <v>44448</v>
      </c>
      <c r="B1028" s="32">
        <f>+'Key Dates'!$B$7+30</f>
        <v>44448</v>
      </c>
      <c r="C1028" s="43" t="s">
        <v>1884</v>
      </c>
      <c r="D1028" s="33" t="s">
        <v>172</v>
      </c>
      <c r="E1028" s="10" t="s">
        <v>254</v>
      </c>
      <c r="F1028" s="10" t="s">
        <v>43</v>
      </c>
      <c r="G1028" s="55"/>
      <c r="H1028" s="55"/>
    </row>
    <row r="1029" spans="1:8" s="56" customFormat="1" ht="139.5" x14ac:dyDescent="0.3">
      <c r="A1029" s="32">
        <f>+'Key Dates'!$B$7+30</f>
        <v>44448</v>
      </c>
      <c r="B1029" s="32">
        <f>+'Key Dates'!$B$7+30</f>
        <v>44448</v>
      </c>
      <c r="C1029" s="43" t="s">
        <v>1885</v>
      </c>
      <c r="D1029" s="33" t="s">
        <v>172</v>
      </c>
      <c r="E1029" s="10" t="s">
        <v>122</v>
      </c>
      <c r="F1029" s="10" t="s">
        <v>43</v>
      </c>
      <c r="G1029" s="55"/>
      <c r="H1029" s="55"/>
    </row>
    <row r="1030" spans="1:8" s="56" customFormat="1" ht="139.5" x14ac:dyDescent="0.3">
      <c r="A1030" s="32">
        <f>+'Key Dates'!$B$7+30</f>
        <v>44448</v>
      </c>
      <c r="B1030" s="32">
        <f>+'Key Dates'!$B$7+30</f>
        <v>44448</v>
      </c>
      <c r="C1030" s="43" t="s">
        <v>1886</v>
      </c>
      <c r="D1030" s="33" t="s">
        <v>172</v>
      </c>
      <c r="E1030" s="10" t="s">
        <v>123</v>
      </c>
      <c r="F1030" s="10" t="s">
        <v>43</v>
      </c>
      <c r="G1030" s="55"/>
      <c r="H1030" s="55"/>
    </row>
    <row r="1031" spans="1:8" s="56" customFormat="1" ht="139.5" x14ac:dyDescent="0.3">
      <c r="A1031" s="32">
        <f>+'Key Dates'!$B$7+30</f>
        <v>44448</v>
      </c>
      <c r="B1031" s="32">
        <f>+'Key Dates'!$B$7+30</f>
        <v>44448</v>
      </c>
      <c r="C1031" s="43" t="s">
        <v>1887</v>
      </c>
      <c r="D1031" s="33" t="s">
        <v>172</v>
      </c>
      <c r="E1031" s="10" t="s">
        <v>124</v>
      </c>
      <c r="F1031" s="10" t="s">
        <v>43</v>
      </c>
      <c r="G1031" s="55"/>
      <c r="H1031" s="55"/>
    </row>
    <row r="1032" spans="1:8" s="56" customFormat="1" ht="139.5" x14ac:dyDescent="0.3">
      <c r="A1032" s="32">
        <f>+'Key Dates'!$B$7+30</f>
        <v>44448</v>
      </c>
      <c r="B1032" s="32">
        <f>+'Key Dates'!$B$7+30</f>
        <v>44448</v>
      </c>
      <c r="C1032" s="43" t="s">
        <v>1888</v>
      </c>
      <c r="D1032" s="33" t="s">
        <v>172</v>
      </c>
      <c r="E1032" s="10" t="s">
        <v>125</v>
      </c>
      <c r="F1032" s="10" t="s">
        <v>43</v>
      </c>
      <c r="G1032" s="55"/>
      <c r="H1032" s="55"/>
    </row>
    <row r="1033" spans="1:8" s="56" customFormat="1" ht="93" x14ac:dyDescent="0.3">
      <c r="A1033" s="32">
        <f>+'Key Dates'!$B$8-47</f>
        <v>44455</v>
      </c>
      <c r="B1033" s="32">
        <f>+'Key Dates'!$B$8-47</f>
        <v>44455</v>
      </c>
      <c r="C1033" s="43" t="s">
        <v>1406</v>
      </c>
      <c r="D1033" s="33" t="s">
        <v>111</v>
      </c>
      <c r="E1033" s="10" t="s">
        <v>254</v>
      </c>
      <c r="F1033" s="10" t="s">
        <v>223</v>
      </c>
      <c r="G1033" s="55"/>
      <c r="H1033" s="55"/>
    </row>
    <row r="1034" spans="1:8" s="56" customFormat="1" ht="93" x14ac:dyDescent="0.3">
      <c r="A1034" s="32">
        <f>+'Key Dates'!$B$8-47</f>
        <v>44455</v>
      </c>
      <c r="B1034" s="32">
        <f>+'Key Dates'!$B$8-47</f>
        <v>44455</v>
      </c>
      <c r="C1034" s="43" t="s">
        <v>1407</v>
      </c>
      <c r="D1034" s="33" t="s">
        <v>111</v>
      </c>
      <c r="E1034" s="10" t="s">
        <v>122</v>
      </c>
      <c r="F1034" s="10" t="s">
        <v>223</v>
      </c>
      <c r="G1034" s="55"/>
      <c r="H1034" s="55"/>
    </row>
    <row r="1035" spans="1:8" s="56" customFormat="1" ht="93" x14ac:dyDescent="0.3">
      <c r="A1035" s="32">
        <f>+'Key Dates'!$B$8-47</f>
        <v>44455</v>
      </c>
      <c r="B1035" s="32">
        <f>+'Key Dates'!$B$8-47</f>
        <v>44455</v>
      </c>
      <c r="C1035" s="43" t="s">
        <v>1408</v>
      </c>
      <c r="D1035" s="33" t="s">
        <v>111</v>
      </c>
      <c r="E1035" s="10" t="s">
        <v>123</v>
      </c>
      <c r="F1035" s="10" t="s">
        <v>223</v>
      </c>
      <c r="G1035" s="55"/>
      <c r="H1035" s="55"/>
    </row>
    <row r="1036" spans="1:8" s="56" customFormat="1" ht="93" x14ac:dyDescent="0.3">
      <c r="A1036" s="32">
        <f>+'Key Dates'!$B$8-47</f>
        <v>44455</v>
      </c>
      <c r="B1036" s="32">
        <f>+'Key Dates'!$B$8-47</f>
        <v>44455</v>
      </c>
      <c r="C1036" s="43" t="s">
        <v>1409</v>
      </c>
      <c r="D1036" s="33" t="s">
        <v>111</v>
      </c>
      <c r="E1036" s="10" t="s">
        <v>127</v>
      </c>
      <c r="F1036" s="10" t="s">
        <v>223</v>
      </c>
      <c r="G1036" s="55"/>
      <c r="H1036" s="55"/>
    </row>
    <row r="1037" spans="1:8" s="56" customFormat="1" ht="93" x14ac:dyDescent="0.3">
      <c r="A1037" s="32">
        <f>+'Key Dates'!$B$8-47</f>
        <v>44455</v>
      </c>
      <c r="B1037" s="32">
        <f>+'Key Dates'!$B$8-47</f>
        <v>44455</v>
      </c>
      <c r="C1037" s="43" t="s">
        <v>1410</v>
      </c>
      <c r="D1037" s="33" t="s">
        <v>111</v>
      </c>
      <c r="E1037" s="10" t="s">
        <v>124</v>
      </c>
      <c r="F1037" s="10" t="s">
        <v>223</v>
      </c>
      <c r="G1037" s="55"/>
      <c r="H1037" s="55"/>
    </row>
    <row r="1038" spans="1:8" s="56" customFormat="1" ht="93" x14ac:dyDescent="0.3">
      <c r="A1038" s="32">
        <f>+'Key Dates'!$B$8-47</f>
        <v>44455</v>
      </c>
      <c r="B1038" s="32">
        <f>+'Key Dates'!$B$8-47</f>
        <v>44455</v>
      </c>
      <c r="C1038" s="43" t="s">
        <v>1411</v>
      </c>
      <c r="D1038" s="33" t="s">
        <v>111</v>
      </c>
      <c r="E1038" s="10" t="s">
        <v>125</v>
      </c>
      <c r="F1038" s="10" t="s">
        <v>223</v>
      </c>
      <c r="G1038" s="55"/>
      <c r="H1038" s="55"/>
    </row>
    <row r="1039" spans="1:8" s="56" customFormat="1" ht="46.5" x14ac:dyDescent="0.3">
      <c r="A1039" s="32">
        <f>+'Key Dates'!$B$8-47</f>
        <v>44455</v>
      </c>
      <c r="B1039" s="32">
        <f>+'Key Dates'!$B$8-47</f>
        <v>44455</v>
      </c>
      <c r="C1039" s="43" t="s">
        <v>1412</v>
      </c>
      <c r="D1039" s="33" t="s">
        <v>199</v>
      </c>
      <c r="E1039" s="10" t="s">
        <v>254</v>
      </c>
      <c r="F1039" s="10" t="s">
        <v>135</v>
      </c>
      <c r="G1039" s="55"/>
      <c r="H1039" s="55"/>
    </row>
    <row r="1040" spans="1:8" s="56" customFormat="1" ht="155" x14ac:dyDescent="0.3">
      <c r="A1040" s="32">
        <f>+'Key Dates'!$B$8-46</f>
        <v>44456</v>
      </c>
      <c r="B1040" s="32">
        <f>+'Key Dates'!$B$8-46</f>
        <v>44456</v>
      </c>
      <c r="C1040" s="43" t="s">
        <v>1413</v>
      </c>
      <c r="D1040" s="33" t="s">
        <v>62</v>
      </c>
      <c r="E1040" s="10" t="s">
        <v>254</v>
      </c>
      <c r="F1040" s="10" t="s">
        <v>221</v>
      </c>
      <c r="G1040" s="55"/>
      <c r="H1040" s="55"/>
    </row>
    <row r="1041" spans="1:8" s="56" customFormat="1" ht="108.5" x14ac:dyDescent="0.3">
      <c r="A1041" s="32">
        <f>+'Key Dates'!$B$8-46</f>
        <v>44456</v>
      </c>
      <c r="B1041" s="32">
        <f>+'Key Dates'!$B$8-46</f>
        <v>44456</v>
      </c>
      <c r="C1041" s="43" t="s">
        <v>1414</v>
      </c>
      <c r="D1041" s="33" t="s">
        <v>27</v>
      </c>
      <c r="E1041" s="10" t="s">
        <v>254</v>
      </c>
      <c r="F1041" s="10" t="s">
        <v>135</v>
      </c>
      <c r="G1041" s="55"/>
      <c r="H1041" s="55"/>
    </row>
    <row r="1042" spans="1:8" s="56" customFormat="1" ht="108.5" x14ac:dyDescent="0.3">
      <c r="A1042" s="32">
        <f>+'Key Dates'!$B$8-46</f>
        <v>44456</v>
      </c>
      <c r="B1042" s="32">
        <f>+'Key Dates'!$B$8-46</f>
        <v>44456</v>
      </c>
      <c r="C1042" s="43" t="s">
        <v>1415</v>
      </c>
      <c r="D1042" s="33" t="s">
        <v>27</v>
      </c>
      <c r="E1042" s="10" t="s">
        <v>122</v>
      </c>
      <c r="F1042" s="10" t="s">
        <v>135</v>
      </c>
      <c r="G1042" s="55"/>
      <c r="H1042" s="55"/>
    </row>
    <row r="1043" spans="1:8" s="56" customFormat="1" ht="108.5" x14ac:dyDescent="0.3">
      <c r="A1043" s="32">
        <f>+'Key Dates'!$B$8-46</f>
        <v>44456</v>
      </c>
      <c r="B1043" s="32">
        <f>+'Key Dates'!$B$8-46</f>
        <v>44456</v>
      </c>
      <c r="C1043" s="43" t="s">
        <v>1416</v>
      </c>
      <c r="D1043" s="33" t="s">
        <v>27</v>
      </c>
      <c r="E1043" s="10" t="s">
        <v>123</v>
      </c>
      <c r="F1043" s="10" t="s">
        <v>135</v>
      </c>
      <c r="G1043" s="55"/>
      <c r="H1043" s="55"/>
    </row>
    <row r="1044" spans="1:8" s="56" customFormat="1" ht="108.5" x14ac:dyDescent="0.3">
      <c r="A1044" s="32">
        <f>+'Key Dates'!$B$8-46</f>
        <v>44456</v>
      </c>
      <c r="B1044" s="32">
        <f>+'Key Dates'!$B$8-46</f>
        <v>44456</v>
      </c>
      <c r="C1044" s="43" t="s">
        <v>1417</v>
      </c>
      <c r="D1044" s="33" t="s">
        <v>27</v>
      </c>
      <c r="E1044" s="10" t="s">
        <v>127</v>
      </c>
      <c r="F1044" s="10" t="s">
        <v>135</v>
      </c>
      <c r="G1044" s="55"/>
      <c r="H1044" s="55"/>
    </row>
    <row r="1045" spans="1:8" s="56" customFormat="1" ht="108.5" x14ac:dyDescent="0.3">
      <c r="A1045" s="32">
        <f>+'Key Dates'!$B$8-46</f>
        <v>44456</v>
      </c>
      <c r="B1045" s="32">
        <f>+'Key Dates'!$B$8-46</f>
        <v>44456</v>
      </c>
      <c r="C1045" s="43" t="s">
        <v>1418</v>
      </c>
      <c r="D1045" s="33" t="s">
        <v>27</v>
      </c>
      <c r="E1045" s="10" t="s">
        <v>124</v>
      </c>
      <c r="F1045" s="10" t="s">
        <v>135</v>
      </c>
      <c r="G1045" s="55"/>
      <c r="H1045" s="55"/>
    </row>
    <row r="1046" spans="1:8" s="56" customFormat="1" ht="108.5" x14ac:dyDescent="0.3">
      <c r="A1046" s="32">
        <f>+'Key Dates'!$B$8-46</f>
        <v>44456</v>
      </c>
      <c r="B1046" s="32">
        <f>+'Key Dates'!$B$8-46</f>
        <v>44456</v>
      </c>
      <c r="C1046" s="43" t="s">
        <v>1419</v>
      </c>
      <c r="D1046" s="33" t="s">
        <v>27</v>
      </c>
      <c r="E1046" s="10" t="s">
        <v>125</v>
      </c>
      <c r="F1046" s="10" t="s">
        <v>135</v>
      </c>
      <c r="G1046" s="55"/>
      <c r="H1046" s="55"/>
    </row>
    <row r="1047" spans="1:8" s="56" customFormat="1" ht="139.5" x14ac:dyDescent="0.3">
      <c r="A1047" s="32">
        <f>+'Key Dates'!$B$8-46</f>
        <v>44456</v>
      </c>
      <c r="B1047" s="32">
        <f>+'Key Dates'!$B$8-14</f>
        <v>44488</v>
      </c>
      <c r="C1047" s="43" t="s">
        <v>1420</v>
      </c>
      <c r="D1047" s="33" t="s">
        <v>21</v>
      </c>
      <c r="E1047" s="10" t="s">
        <v>254</v>
      </c>
      <c r="F1047" s="10" t="s">
        <v>220</v>
      </c>
      <c r="G1047" s="55"/>
      <c r="H1047" s="55"/>
    </row>
    <row r="1048" spans="1:8" s="56" customFormat="1" ht="139.5" x14ac:dyDescent="0.3">
      <c r="A1048" s="32">
        <f>+'Key Dates'!$B$8-46</f>
        <v>44456</v>
      </c>
      <c r="B1048" s="32">
        <f>+'Key Dates'!$B$8-14</f>
        <v>44488</v>
      </c>
      <c r="C1048" s="43" t="s">
        <v>1421</v>
      </c>
      <c r="D1048" s="33" t="s">
        <v>21</v>
      </c>
      <c r="E1048" s="10" t="s">
        <v>122</v>
      </c>
      <c r="F1048" s="10" t="s">
        <v>220</v>
      </c>
      <c r="G1048" s="55"/>
      <c r="H1048" s="55"/>
    </row>
    <row r="1049" spans="1:8" s="56" customFormat="1" ht="139.5" x14ac:dyDescent="0.3">
      <c r="A1049" s="32">
        <f>+'Key Dates'!$B$8-46</f>
        <v>44456</v>
      </c>
      <c r="B1049" s="32">
        <f>+'Key Dates'!$B$8-14</f>
        <v>44488</v>
      </c>
      <c r="C1049" s="43" t="s">
        <v>1422</v>
      </c>
      <c r="D1049" s="33" t="s">
        <v>21</v>
      </c>
      <c r="E1049" s="10" t="s">
        <v>123</v>
      </c>
      <c r="F1049" s="10" t="s">
        <v>220</v>
      </c>
      <c r="G1049" s="55"/>
      <c r="H1049" s="55"/>
    </row>
    <row r="1050" spans="1:8" s="56" customFormat="1" ht="139.5" x14ac:dyDescent="0.3">
      <c r="A1050" s="32">
        <f>+'Key Dates'!$B$8-46</f>
        <v>44456</v>
      </c>
      <c r="B1050" s="32">
        <f>+'Key Dates'!$B$8-14</f>
        <v>44488</v>
      </c>
      <c r="C1050" s="43" t="s">
        <v>1423</v>
      </c>
      <c r="D1050" s="33" t="s">
        <v>21</v>
      </c>
      <c r="E1050" s="10" t="s">
        <v>127</v>
      </c>
      <c r="F1050" s="10" t="s">
        <v>220</v>
      </c>
      <c r="G1050" s="55"/>
      <c r="H1050" s="55"/>
    </row>
    <row r="1051" spans="1:8" s="56" customFormat="1" ht="104" x14ac:dyDescent="0.3">
      <c r="A1051" s="32">
        <f>'Key Dates'!$B$8-46</f>
        <v>44456</v>
      </c>
      <c r="B1051" s="32">
        <f>'Key Dates'!$B$8-1</f>
        <v>44501</v>
      </c>
      <c r="C1051" s="43" t="s">
        <v>1424</v>
      </c>
      <c r="D1051" s="33" t="s">
        <v>152</v>
      </c>
      <c r="E1051" s="10" t="s">
        <v>254</v>
      </c>
      <c r="F1051" s="10" t="s">
        <v>221</v>
      </c>
      <c r="G1051" s="55"/>
      <c r="H1051" s="55"/>
    </row>
    <row r="1052" spans="1:8" s="56" customFormat="1" ht="104" x14ac:dyDescent="0.3">
      <c r="A1052" s="32">
        <f>'Key Dates'!$B$8-46</f>
        <v>44456</v>
      </c>
      <c r="B1052" s="32">
        <f>'Key Dates'!$B$8-1</f>
        <v>44501</v>
      </c>
      <c r="C1052" s="43" t="s">
        <v>1425</v>
      </c>
      <c r="D1052" s="33" t="s">
        <v>152</v>
      </c>
      <c r="E1052" s="10" t="s">
        <v>120</v>
      </c>
      <c r="F1052" s="10" t="s">
        <v>221</v>
      </c>
      <c r="G1052" s="55"/>
      <c r="H1052" s="55"/>
    </row>
    <row r="1053" spans="1:8" s="56" customFormat="1" ht="104" x14ac:dyDescent="0.3">
      <c r="A1053" s="32">
        <f>'Key Dates'!$B$8-46</f>
        <v>44456</v>
      </c>
      <c r="B1053" s="32">
        <f>'Key Dates'!$B$8-1</f>
        <v>44501</v>
      </c>
      <c r="C1053" s="43" t="s">
        <v>1426</v>
      </c>
      <c r="D1053" s="33" t="s">
        <v>152</v>
      </c>
      <c r="E1053" s="10" t="s">
        <v>122</v>
      </c>
      <c r="F1053" s="10" t="s">
        <v>221</v>
      </c>
      <c r="G1053" s="55"/>
      <c r="H1053" s="55"/>
    </row>
    <row r="1054" spans="1:8" s="56" customFormat="1" ht="104" x14ac:dyDescent="0.3">
      <c r="A1054" s="32">
        <f>'Key Dates'!$B$8-46</f>
        <v>44456</v>
      </c>
      <c r="B1054" s="32">
        <f>'Key Dates'!$B$8-1</f>
        <v>44501</v>
      </c>
      <c r="C1054" s="43" t="s">
        <v>1427</v>
      </c>
      <c r="D1054" s="33" t="s">
        <v>152</v>
      </c>
      <c r="E1054" s="10" t="s">
        <v>123</v>
      </c>
      <c r="F1054" s="10" t="s">
        <v>221</v>
      </c>
      <c r="G1054" s="55"/>
      <c r="H1054" s="55"/>
    </row>
    <row r="1055" spans="1:8" s="56" customFormat="1" ht="104" x14ac:dyDescent="0.3">
      <c r="A1055" s="32">
        <f>'Key Dates'!$B$8-46</f>
        <v>44456</v>
      </c>
      <c r="B1055" s="32">
        <f>'Key Dates'!$B$8-1</f>
        <v>44501</v>
      </c>
      <c r="C1055" s="43" t="s">
        <v>1428</v>
      </c>
      <c r="D1055" s="33" t="s">
        <v>152</v>
      </c>
      <c r="E1055" s="10" t="s">
        <v>127</v>
      </c>
      <c r="F1055" s="10" t="s">
        <v>221</v>
      </c>
      <c r="G1055" s="55"/>
      <c r="H1055" s="55"/>
    </row>
    <row r="1056" spans="1:8" s="56" customFormat="1" ht="104" x14ac:dyDescent="0.3">
      <c r="A1056" s="32">
        <f>'Key Dates'!$B$8-46</f>
        <v>44456</v>
      </c>
      <c r="B1056" s="32">
        <f>'Key Dates'!$B$8-1</f>
        <v>44501</v>
      </c>
      <c r="C1056" s="43" t="s">
        <v>1429</v>
      </c>
      <c r="D1056" s="33" t="s">
        <v>152</v>
      </c>
      <c r="E1056" s="10" t="s">
        <v>124</v>
      </c>
      <c r="F1056" s="10" t="s">
        <v>221</v>
      </c>
      <c r="G1056" s="55"/>
      <c r="H1056" s="55"/>
    </row>
    <row r="1057" spans="1:8" s="56" customFormat="1" ht="104" x14ac:dyDescent="0.3">
      <c r="A1057" s="32">
        <f>'Key Dates'!$B$8-46</f>
        <v>44456</v>
      </c>
      <c r="B1057" s="32">
        <f>'Key Dates'!$B$8-1</f>
        <v>44501</v>
      </c>
      <c r="C1057" s="43" t="s">
        <v>1430</v>
      </c>
      <c r="D1057" s="33" t="s">
        <v>152</v>
      </c>
      <c r="E1057" s="10" t="s">
        <v>125</v>
      </c>
      <c r="F1057" s="10" t="s">
        <v>221</v>
      </c>
      <c r="G1057" s="55"/>
      <c r="H1057" s="55"/>
    </row>
    <row r="1058" spans="1:8" s="56" customFormat="1" ht="108.5" x14ac:dyDescent="0.3">
      <c r="A1058" s="32">
        <f>'Key Dates'!$B$8-46</f>
        <v>44456</v>
      </c>
      <c r="B1058" s="32">
        <f>'Key Dates'!$B$8</f>
        <v>44502</v>
      </c>
      <c r="C1058" s="43" t="s">
        <v>1431</v>
      </c>
      <c r="D1058" s="33" t="s">
        <v>201</v>
      </c>
      <c r="E1058" s="10" t="s">
        <v>254</v>
      </c>
      <c r="F1058" s="10" t="s">
        <v>223</v>
      </c>
      <c r="G1058" s="55"/>
      <c r="H1058" s="55"/>
    </row>
    <row r="1059" spans="1:8" s="56" customFormat="1" ht="108.5" x14ac:dyDescent="0.3">
      <c r="A1059" s="32">
        <f>'Key Dates'!$B$8-46</f>
        <v>44456</v>
      </c>
      <c r="B1059" s="32">
        <f>'Key Dates'!$B$8</f>
        <v>44502</v>
      </c>
      <c r="C1059" s="43" t="s">
        <v>1432</v>
      </c>
      <c r="D1059" s="33" t="s">
        <v>201</v>
      </c>
      <c r="E1059" s="10" t="s">
        <v>122</v>
      </c>
      <c r="F1059" s="10" t="s">
        <v>223</v>
      </c>
      <c r="G1059" s="55"/>
      <c r="H1059" s="55"/>
    </row>
    <row r="1060" spans="1:8" s="56" customFormat="1" ht="108.5" x14ac:dyDescent="0.3">
      <c r="A1060" s="32">
        <f>'Key Dates'!$B$8-46</f>
        <v>44456</v>
      </c>
      <c r="B1060" s="32">
        <f>'Key Dates'!$B$8</f>
        <v>44502</v>
      </c>
      <c r="C1060" s="43" t="s">
        <v>1433</v>
      </c>
      <c r="D1060" s="33" t="s">
        <v>201</v>
      </c>
      <c r="E1060" s="10" t="s">
        <v>123</v>
      </c>
      <c r="F1060" s="10" t="s">
        <v>223</v>
      </c>
      <c r="G1060" s="55"/>
      <c r="H1060" s="55"/>
    </row>
    <row r="1061" spans="1:8" s="56" customFormat="1" ht="108.5" x14ac:dyDescent="0.3">
      <c r="A1061" s="32">
        <f>'Key Dates'!$B$8-46</f>
        <v>44456</v>
      </c>
      <c r="B1061" s="32">
        <f>'Key Dates'!$B$8</f>
        <v>44502</v>
      </c>
      <c r="C1061" s="43" t="s">
        <v>1434</v>
      </c>
      <c r="D1061" s="33" t="s">
        <v>201</v>
      </c>
      <c r="E1061" s="10" t="s">
        <v>127</v>
      </c>
      <c r="F1061" s="10" t="s">
        <v>223</v>
      </c>
      <c r="G1061" s="55"/>
      <c r="H1061" s="55"/>
    </row>
    <row r="1062" spans="1:8" s="56" customFormat="1" ht="108.5" x14ac:dyDescent="0.3">
      <c r="A1062" s="32">
        <f>'Key Dates'!$B$8-46</f>
        <v>44456</v>
      </c>
      <c r="B1062" s="32">
        <f>'Key Dates'!$B$8</f>
        <v>44502</v>
      </c>
      <c r="C1062" s="43" t="s">
        <v>1435</v>
      </c>
      <c r="D1062" s="33" t="s">
        <v>201</v>
      </c>
      <c r="E1062" s="10" t="s">
        <v>124</v>
      </c>
      <c r="F1062" s="10" t="s">
        <v>223</v>
      </c>
      <c r="G1062" s="55"/>
      <c r="H1062" s="55"/>
    </row>
    <row r="1063" spans="1:8" s="56" customFormat="1" ht="108.5" x14ac:dyDescent="0.3">
      <c r="A1063" s="32">
        <f>'Key Dates'!$B$8-46</f>
        <v>44456</v>
      </c>
      <c r="B1063" s="32">
        <f>'Key Dates'!$B$8</f>
        <v>44502</v>
      </c>
      <c r="C1063" s="43" t="s">
        <v>1436</v>
      </c>
      <c r="D1063" s="33" t="s">
        <v>201</v>
      </c>
      <c r="E1063" s="10" t="s">
        <v>125</v>
      </c>
      <c r="F1063" s="10" t="s">
        <v>223</v>
      </c>
      <c r="G1063" s="55"/>
      <c r="H1063" s="55"/>
    </row>
    <row r="1064" spans="1:8" s="56" customFormat="1" ht="62" x14ac:dyDescent="0.3">
      <c r="A1064" s="32">
        <f>'Key Dates'!$B$8-46</f>
        <v>44456</v>
      </c>
      <c r="B1064" s="32">
        <f>'Key Dates'!$B$8</f>
        <v>44502</v>
      </c>
      <c r="C1064" s="43" t="s">
        <v>1437</v>
      </c>
      <c r="D1064" s="33" t="s">
        <v>202</v>
      </c>
      <c r="E1064" s="10" t="s">
        <v>254</v>
      </c>
      <c r="F1064" s="10" t="s">
        <v>223</v>
      </c>
      <c r="G1064" s="55"/>
      <c r="H1064" s="55"/>
    </row>
    <row r="1065" spans="1:8" s="56" customFormat="1" ht="62" x14ac:dyDescent="0.3">
      <c r="A1065" s="32">
        <f>'Key Dates'!$B$8-46</f>
        <v>44456</v>
      </c>
      <c r="B1065" s="32">
        <f>'Key Dates'!$B$8</f>
        <v>44502</v>
      </c>
      <c r="C1065" s="43" t="s">
        <v>1438</v>
      </c>
      <c r="D1065" s="33" t="s">
        <v>202</v>
      </c>
      <c r="E1065" s="10" t="s">
        <v>122</v>
      </c>
      <c r="F1065" s="10" t="s">
        <v>223</v>
      </c>
      <c r="G1065" s="55"/>
      <c r="H1065" s="55"/>
    </row>
    <row r="1066" spans="1:8" s="56" customFormat="1" ht="62" x14ac:dyDescent="0.3">
      <c r="A1066" s="32">
        <f>'Key Dates'!$B$8-46</f>
        <v>44456</v>
      </c>
      <c r="B1066" s="32">
        <f>'Key Dates'!$B$8</f>
        <v>44502</v>
      </c>
      <c r="C1066" s="43" t="s">
        <v>1439</v>
      </c>
      <c r="D1066" s="33" t="s">
        <v>202</v>
      </c>
      <c r="E1066" s="10" t="s">
        <v>123</v>
      </c>
      <c r="F1066" s="10" t="s">
        <v>223</v>
      </c>
      <c r="G1066" s="55"/>
      <c r="H1066" s="55"/>
    </row>
    <row r="1067" spans="1:8" s="56" customFormat="1" ht="62" x14ac:dyDescent="0.3">
      <c r="A1067" s="32">
        <f>'Key Dates'!$B$8-46</f>
        <v>44456</v>
      </c>
      <c r="B1067" s="32">
        <f>'Key Dates'!$B$8</f>
        <v>44502</v>
      </c>
      <c r="C1067" s="43" t="s">
        <v>1440</v>
      </c>
      <c r="D1067" s="33" t="s">
        <v>202</v>
      </c>
      <c r="E1067" s="10" t="s">
        <v>127</v>
      </c>
      <c r="F1067" s="10" t="s">
        <v>223</v>
      </c>
      <c r="G1067" s="55"/>
      <c r="H1067" s="55"/>
    </row>
    <row r="1068" spans="1:8" s="56" customFormat="1" ht="62" x14ac:dyDescent="0.3">
      <c r="A1068" s="32">
        <f>'Key Dates'!$B$8-46</f>
        <v>44456</v>
      </c>
      <c r="B1068" s="32">
        <f>'Key Dates'!$B$8</f>
        <v>44502</v>
      </c>
      <c r="C1068" s="43" t="s">
        <v>1441</v>
      </c>
      <c r="D1068" s="33" t="s">
        <v>202</v>
      </c>
      <c r="E1068" s="10" t="s">
        <v>124</v>
      </c>
      <c r="F1068" s="10" t="s">
        <v>223</v>
      </c>
      <c r="G1068" s="55"/>
      <c r="H1068" s="55"/>
    </row>
    <row r="1069" spans="1:8" s="56" customFormat="1" ht="62" x14ac:dyDescent="0.3">
      <c r="A1069" s="32">
        <f>'Key Dates'!$B$8-46</f>
        <v>44456</v>
      </c>
      <c r="B1069" s="32">
        <f>'Key Dates'!$B$8</f>
        <v>44502</v>
      </c>
      <c r="C1069" s="43" t="s">
        <v>1442</v>
      </c>
      <c r="D1069" s="33" t="s">
        <v>202</v>
      </c>
      <c r="E1069" s="10" t="s">
        <v>125</v>
      </c>
      <c r="F1069" s="10" t="s">
        <v>223</v>
      </c>
      <c r="G1069" s="55"/>
      <c r="H1069" s="55"/>
    </row>
    <row r="1070" spans="1:8" s="56" customFormat="1" ht="155" x14ac:dyDescent="0.3">
      <c r="A1070" s="32">
        <f>'Key Dates'!$B$8-46</f>
        <v>44456</v>
      </c>
      <c r="B1070" s="32">
        <f>'Key Dates'!$B$8+1</f>
        <v>44503</v>
      </c>
      <c r="C1070" s="43" t="s">
        <v>1443</v>
      </c>
      <c r="D1070" s="33" t="s">
        <v>155</v>
      </c>
      <c r="E1070" s="10" t="s">
        <v>254</v>
      </c>
      <c r="F1070" s="10" t="s">
        <v>223</v>
      </c>
      <c r="G1070" s="55"/>
      <c r="H1070" s="55"/>
    </row>
    <row r="1071" spans="1:8" s="56" customFormat="1" ht="139.5" x14ac:dyDescent="0.3">
      <c r="A1071" s="32">
        <f>'Key Dates'!$B$8-46</f>
        <v>44456</v>
      </c>
      <c r="B1071" s="32">
        <f>'Key Dates'!$B$8+1</f>
        <v>44503</v>
      </c>
      <c r="C1071" s="43" t="s">
        <v>1444</v>
      </c>
      <c r="D1071" s="33" t="s">
        <v>155</v>
      </c>
      <c r="E1071" s="10" t="s">
        <v>122</v>
      </c>
      <c r="F1071" s="10" t="s">
        <v>223</v>
      </c>
      <c r="G1071" s="55"/>
      <c r="H1071" s="55"/>
    </row>
    <row r="1072" spans="1:8" s="56" customFormat="1" ht="155" x14ac:dyDescent="0.3">
      <c r="A1072" s="32">
        <f>'Key Dates'!$B$8-46</f>
        <v>44456</v>
      </c>
      <c r="B1072" s="32">
        <f>'Key Dates'!$B$8+1</f>
        <v>44503</v>
      </c>
      <c r="C1072" s="43" t="s">
        <v>1445</v>
      </c>
      <c r="D1072" s="33" t="s">
        <v>155</v>
      </c>
      <c r="E1072" s="10" t="s">
        <v>123</v>
      </c>
      <c r="F1072" s="10" t="s">
        <v>223</v>
      </c>
      <c r="G1072" s="55"/>
      <c r="H1072" s="55"/>
    </row>
    <row r="1073" spans="1:8" s="56" customFormat="1" ht="155" x14ac:dyDescent="0.3">
      <c r="A1073" s="32">
        <f>'Key Dates'!$B$8-46</f>
        <v>44456</v>
      </c>
      <c r="B1073" s="32">
        <f>'Key Dates'!$B$8+1</f>
        <v>44503</v>
      </c>
      <c r="C1073" s="43" t="s">
        <v>1446</v>
      </c>
      <c r="D1073" s="33" t="s">
        <v>155</v>
      </c>
      <c r="E1073" s="10" t="s">
        <v>127</v>
      </c>
      <c r="F1073" s="10" t="s">
        <v>223</v>
      </c>
      <c r="G1073" s="55"/>
      <c r="H1073" s="55"/>
    </row>
    <row r="1074" spans="1:8" s="56" customFormat="1" ht="155" x14ac:dyDescent="0.3">
      <c r="A1074" s="32">
        <f>'Key Dates'!$B$8-46</f>
        <v>44456</v>
      </c>
      <c r="B1074" s="32">
        <f>'Key Dates'!$B$8+1</f>
        <v>44503</v>
      </c>
      <c r="C1074" s="43" t="s">
        <v>1447</v>
      </c>
      <c r="D1074" s="33" t="s">
        <v>155</v>
      </c>
      <c r="E1074" s="10" t="s">
        <v>124</v>
      </c>
      <c r="F1074" s="10" t="s">
        <v>223</v>
      </c>
      <c r="G1074" s="55"/>
      <c r="H1074" s="55"/>
    </row>
    <row r="1075" spans="1:8" s="56" customFormat="1" ht="155" x14ac:dyDescent="0.3">
      <c r="A1075" s="32">
        <f>'Key Dates'!$B$8-46</f>
        <v>44456</v>
      </c>
      <c r="B1075" s="32">
        <f>'Key Dates'!$B$8+1</f>
        <v>44503</v>
      </c>
      <c r="C1075" s="43" t="s">
        <v>1448</v>
      </c>
      <c r="D1075" s="33" t="s">
        <v>155</v>
      </c>
      <c r="E1075" s="10" t="s">
        <v>125</v>
      </c>
      <c r="F1075" s="10" t="s">
        <v>223</v>
      </c>
      <c r="G1075" s="55"/>
      <c r="H1075" s="55"/>
    </row>
    <row r="1076" spans="1:8" s="56" customFormat="1" ht="77.5" x14ac:dyDescent="0.3">
      <c r="A1076" s="32">
        <f>'Key Dates'!$B$8-45</f>
        <v>44457</v>
      </c>
      <c r="B1076" s="32">
        <f>'Key Dates'!$B$8</f>
        <v>44502</v>
      </c>
      <c r="C1076" s="43" t="s">
        <v>1449</v>
      </c>
      <c r="D1076" s="33" t="s">
        <v>53</v>
      </c>
      <c r="E1076" s="10" t="s">
        <v>254</v>
      </c>
      <c r="F1076" s="10" t="s">
        <v>135</v>
      </c>
      <c r="G1076" s="55"/>
      <c r="H1076" s="55"/>
    </row>
    <row r="1077" spans="1:8" s="56" customFormat="1" ht="77.5" x14ac:dyDescent="0.3">
      <c r="A1077" s="32">
        <f>'Key Dates'!$B$8-45</f>
        <v>44457</v>
      </c>
      <c r="B1077" s="32">
        <f>'Key Dates'!$B$8</f>
        <v>44502</v>
      </c>
      <c r="C1077" s="43" t="s">
        <v>1450</v>
      </c>
      <c r="D1077" s="33" t="s">
        <v>53</v>
      </c>
      <c r="E1077" s="10" t="s">
        <v>120</v>
      </c>
      <c r="F1077" s="10" t="s">
        <v>135</v>
      </c>
      <c r="G1077" s="55"/>
      <c r="H1077" s="55"/>
    </row>
    <row r="1078" spans="1:8" s="56" customFormat="1" ht="77.5" x14ac:dyDescent="0.3">
      <c r="A1078" s="32">
        <f>'Key Dates'!$B$8-45</f>
        <v>44457</v>
      </c>
      <c r="B1078" s="32">
        <f>'Key Dates'!$B$8</f>
        <v>44502</v>
      </c>
      <c r="C1078" s="43" t="s">
        <v>1451</v>
      </c>
      <c r="D1078" s="33" t="s">
        <v>53</v>
      </c>
      <c r="E1078" s="10" t="s">
        <v>122</v>
      </c>
      <c r="F1078" s="10" t="s">
        <v>135</v>
      </c>
      <c r="G1078" s="55"/>
      <c r="H1078" s="55"/>
    </row>
    <row r="1079" spans="1:8" s="56" customFormat="1" ht="77.5" x14ac:dyDescent="0.3">
      <c r="A1079" s="32">
        <f>'Key Dates'!$B$8-45</f>
        <v>44457</v>
      </c>
      <c r="B1079" s="32">
        <f>'Key Dates'!$B$8</f>
        <v>44502</v>
      </c>
      <c r="C1079" s="43" t="s">
        <v>1452</v>
      </c>
      <c r="D1079" s="33" t="s">
        <v>53</v>
      </c>
      <c r="E1079" s="10" t="s">
        <v>123</v>
      </c>
      <c r="F1079" s="10" t="s">
        <v>135</v>
      </c>
      <c r="G1079" s="55"/>
      <c r="H1079" s="55"/>
    </row>
    <row r="1080" spans="1:8" s="56" customFormat="1" ht="77.5" x14ac:dyDescent="0.3">
      <c r="A1080" s="32">
        <f>'Key Dates'!$B$8-45</f>
        <v>44457</v>
      </c>
      <c r="B1080" s="32">
        <f>'Key Dates'!$B$8</f>
        <v>44502</v>
      </c>
      <c r="C1080" s="43" t="s">
        <v>1453</v>
      </c>
      <c r="D1080" s="33" t="s">
        <v>53</v>
      </c>
      <c r="E1080" s="10" t="s">
        <v>127</v>
      </c>
      <c r="F1080" s="10" t="s">
        <v>135</v>
      </c>
      <c r="G1080" s="55"/>
      <c r="H1080" s="55"/>
    </row>
    <row r="1081" spans="1:8" s="56" customFormat="1" ht="77.5" x14ac:dyDescent="0.3">
      <c r="A1081" s="32">
        <f>'Key Dates'!$B$8-45</f>
        <v>44457</v>
      </c>
      <c r="B1081" s="32">
        <f>'Key Dates'!$B$8</f>
        <v>44502</v>
      </c>
      <c r="C1081" s="43" t="s">
        <v>1454</v>
      </c>
      <c r="D1081" s="33" t="s">
        <v>53</v>
      </c>
      <c r="E1081" s="10" t="s">
        <v>124</v>
      </c>
      <c r="F1081" s="10" t="s">
        <v>135</v>
      </c>
      <c r="G1081" s="55"/>
      <c r="H1081" s="55"/>
    </row>
    <row r="1082" spans="1:8" s="56" customFormat="1" ht="77.5" x14ac:dyDescent="0.3">
      <c r="A1082" s="32">
        <f>'Key Dates'!$B$8-45</f>
        <v>44457</v>
      </c>
      <c r="B1082" s="32">
        <f>'Key Dates'!$B$8</f>
        <v>44502</v>
      </c>
      <c r="C1082" s="43" t="s">
        <v>1455</v>
      </c>
      <c r="D1082" s="33" t="s">
        <v>53</v>
      </c>
      <c r="E1082" s="10" t="s">
        <v>125</v>
      </c>
      <c r="F1082" s="10" t="s">
        <v>135</v>
      </c>
      <c r="G1082" s="55"/>
      <c r="H1082" s="55"/>
    </row>
    <row r="1083" spans="1:8" s="56" customFormat="1" ht="108.5" x14ac:dyDescent="0.3">
      <c r="A1083" s="32">
        <f>'Key Dates'!$B$7+42</f>
        <v>44460</v>
      </c>
      <c r="B1083" s="32">
        <f>'Key Dates'!$B$7+42</f>
        <v>44460</v>
      </c>
      <c r="C1083" s="43" t="s">
        <v>1456</v>
      </c>
      <c r="D1083" s="33" t="s">
        <v>214</v>
      </c>
      <c r="E1083" s="10" t="s">
        <v>254</v>
      </c>
      <c r="F1083" s="10" t="s">
        <v>135</v>
      </c>
      <c r="G1083" s="55"/>
      <c r="H1083" s="55"/>
    </row>
    <row r="1084" spans="1:8" s="56" customFormat="1" ht="108.5" x14ac:dyDescent="0.3">
      <c r="A1084" s="32">
        <f>'Key Dates'!$B$7+42</f>
        <v>44460</v>
      </c>
      <c r="B1084" s="32">
        <f>'Key Dates'!$B$7+42</f>
        <v>44460</v>
      </c>
      <c r="C1084" s="43" t="s">
        <v>1457</v>
      </c>
      <c r="D1084" s="33" t="s">
        <v>214</v>
      </c>
      <c r="E1084" s="10" t="s">
        <v>120</v>
      </c>
      <c r="F1084" s="10" t="s">
        <v>135</v>
      </c>
      <c r="G1084" s="55"/>
      <c r="H1084" s="55"/>
    </row>
    <row r="1085" spans="1:8" s="56" customFormat="1" ht="108.5" x14ac:dyDescent="0.3">
      <c r="A1085" s="32">
        <f>'Key Dates'!$B$7+42</f>
        <v>44460</v>
      </c>
      <c r="B1085" s="32">
        <f>'Key Dates'!$B$7+42</f>
        <v>44460</v>
      </c>
      <c r="C1085" s="43" t="s">
        <v>1458</v>
      </c>
      <c r="D1085" s="33" t="s">
        <v>214</v>
      </c>
      <c r="E1085" s="10" t="s">
        <v>122</v>
      </c>
      <c r="F1085" s="10" t="s">
        <v>135</v>
      </c>
      <c r="G1085" s="55"/>
      <c r="H1085" s="55"/>
    </row>
    <row r="1086" spans="1:8" s="56" customFormat="1" ht="108.5" x14ac:dyDescent="0.3">
      <c r="A1086" s="32">
        <f>'Key Dates'!$B$7+42</f>
        <v>44460</v>
      </c>
      <c r="B1086" s="32">
        <f>'Key Dates'!$B$7+42</f>
        <v>44460</v>
      </c>
      <c r="C1086" s="43" t="s">
        <v>1459</v>
      </c>
      <c r="D1086" s="33" t="s">
        <v>214</v>
      </c>
      <c r="E1086" s="10" t="s">
        <v>124</v>
      </c>
      <c r="F1086" s="10" t="s">
        <v>135</v>
      </c>
      <c r="G1086" s="55"/>
      <c r="H1086" s="55"/>
    </row>
    <row r="1087" spans="1:8" s="56" customFormat="1" ht="77.5" x14ac:dyDescent="0.3">
      <c r="A1087" s="32">
        <f>+'Key Dates'!$B$8-42</f>
        <v>44460</v>
      </c>
      <c r="B1087" s="32">
        <f>+'Key Dates'!$B$8-1</f>
        <v>44501</v>
      </c>
      <c r="C1087" s="43" t="s">
        <v>1460</v>
      </c>
      <c r="D1087" s="33" t="s">
        <v>30</v>
      </c>
      <c r="E1087" s="10" t="s">
        <v>254</v>
      </c>
      <c r="F1087" s="10" t="s">
        <v>46</v>
      </c>
      <c r="G1087" s="55"/>
      <c r="H1087" s="55"/>
    </row>
    <row r="1088" spans="1:8" s="56" customFormat="1" ht="77.5" customHeight="1" x14ac:dyDescent="0.3">
      <c r="A1088" s="32">
        <f>+'Key Dates'!$B$8-42</f>
        <v>44460</v>
      </c>
      <c r="B1088" s="32">
        <f>+'Key Dates'!$B$8-1</f>
        <v>44501</v>
      </c>
      <c r="C1088" s="43" t="s">
        <v>1461</v>
      </c>
      <c r="D1088" s="33" t="s">
        <v>30</v>
      </c>
      <c r="E1088" s="10" t="s">
        <v>122</v>
      </c>
      <c r="F1088" s="10" t="s">
        <v>46</v>
      </c>
      <c r="G1088" s="55"/>
      <c r="H1088" s="55"/>
    </row>
    <row r="1089" spans="1:8" s="56" customFormat="1" ht="77.5" x14ac:dyDescent="0.3">
      <c r="A1089" s="32">
        <f>+'Key Dates'!$B$8-42</f>
        <v>44460</v>
      </c>
      <c r="B1089" s="32">
        <f>+'Key Dates'!$B$8-1</f>
        <v>44501</v>
      </c>
      <c r="C1089" s="43" t="s">
        <v>1462</v>
      </c>
      <c r="D1089" s="33" t="s">
        <v>30</v>
      </c>
      <c r="E1089" s="10" t="s">
        <v>123</v>
      </c>
      <c r="F1089" s="10" t="s">
        <v>46</v>
      </c>
      <c r="G1089" s="55"/>
      <c r="H1089" s="55"/>
    </row>
    <row r="1090" spans="1:8" s="56" customFormat="1" ht="77.5" x14ac:dyDescent="0.3">
      <c r="A1090" s="32">
        <f>+'Key Dates'!$B$8-42</f>
        <v>44460</v>
      </c>
      <c r="B1090" s="32">
        <f>+'Key Dates'!$B$8-1</f>
        <v>44501</v>
      </c>
      <c r="C1090" s="43" t="s">
        <v>1463</v>
      </c>
      <c r="D1090" s="33" t="s">
        <v>30</v>
      </c>
      <c r="E1090" s="10" t="s">
        <v>127</v>
      </c>
      <c r="F1090" s="10" t="s">
        <v>46</v>
      </c>
      <c r="G1090" s="55"/>
      <c r="H1090" s="55"/>
    </row>
    <row r="1091" spans="1:8" s="56" customFormat="1" ht="77.5" x14ac:dyDescent="0.3">
      <c r="A1091" s="32">
        <f>+'Key Dates'!$B$8-42</f>
        <v>44460</v>
      </c>
      <c r="B1091" s="32">
        <f>+'Key Dates'!$B$8-1</f>
        <v>44501</v>
      </c>
      <c r="C1091" s="43" t="s">
        <v>1464</v>
      </c>
      <c r="D1091" s="33" t="s">
        <v>30</v>
      </c>
      <c r="E1091" s="10" t="s">
        <v>124</v>
      </c>
      <c r="F1091" s="10" t="s">
        <v>46</v>
      </c>
      <c r="G1091" s="55"/>
      <c r="H1091" s="55"/>
    </row>
    <row r="1092" spans="1:8" s="56" customFormat="1" ht="77.5" x14ac:dyDescent="0.3">
      <c r="A1092" s="32">
        <f>+'Key Dates'!$B$8-42</f>
        <v>44460</v>
      </c>
      <c r="B1092" s="32">
        <f>+'Key Dates'!$B$8-1</f>
        <v>44501</v>
      </c>
      <c r="C1092" s="43" t="s">
        <v>1465</v>
      </c>
      <c r="D1092" s="33" t="s">
        <v>30</v>
      </c>
      <c r="E1092" s="10" t="s">
        <v>125</v>
      </c>
      <c r="F1092" s="10" t="s">
        <v>46</v>
      </c>
      <c r="G1092" s="55"/>
      <c r="H1092" s="55"/>
    </row>
    <row r="1093" spans="1:8" s="56" customFormat="1" ht="62" x14ac:dyDescent="0.3">
      <c r="A1093" s="32">
        <f>+'Key Dates'!$B$8-32</f>
        <v>44470</v>
      </c>
      <c r="B1093" s="32">
        <f>+'Key Dates'!$B$8-32</f>
        <v>44470</v>
      </c>
      <c r="C1093" s="43" t="s">
        <v>1466</v>
      </c>
      <c r="D1093" s="33" t="s">
        <v>184</v>
      </c>
      <c r="E1093" s="10" t="s">
        <v>254</v>
      </c>
      <c r="F1093" s="10" t="s">
        <v>46</v>
      </c>
      <c r="G1093" s="55"/>
      <c r="H1093" s="55"/>
    </row>
    <row r="1094" spans="1:8" s="56" customFormat="1" ht="62" x14ac:dyDescent="0.3">
      <c r="A1094" s="32">
        <f>+'Key Dates'!$B$8-32</f>
        <v>44470</v>
      </c>
      <c r="B1094" s="32">
        <f>+'Key Dates'!$B$8-32</f>
        <v>44470</v>
      </c>
      <c r="C1094" s="43" t="s">
        <v>1467</v>
      </c>
      <c r="D1094" s="33" t="s">
        <v>184</v>
      </c>
      <c r="E1094" s="10" t="s">
        <v>122</v>
      </c>
      <c r="F1094" s="10" t="s">
        <v>46</v>
      </c>
      <c r="G1094" s="55"/>
      <c r="H1094" s="55"/>
    </row>
    <row r="1095" spans="1:8" s="56" customFormat="1" ht="62" x14ac:dyDescent="0.3">
      <c r="A1095" s="32">
        <f>+'Key Dates'!$B$8-32</f>
        <v>44470</v>
      </c>
      <c r="B1095" s="32">
        <f>+'Key Dates'!$B$8-32</f>
        <v>44470</v>
      </c>
      <c r="C1095" s="43" t="s">
        <v>1468</v>
      </c>
      <c r="D1095" s="33" t="s">
        <v>184</v>
      </c>
      <c r="E1095" s="10" t="s">
        <v>123</v>
      </c>
      <c r="F1095" s="10" t="s">
        <v>46</v>
      </c>
      <c r="G1095" s="55"/>
      <c r="H1095" s="55"/>
    </row>
    <row r="1096" spans="1:8" s="56" customFormat="1" ht="62" x14ac:dyDescent="0.3">
      <c r="A1096" s="32">
        <f>+'Key Dates'!$B$8-32</f>
        <v>44470</v>
      </c>
      <c r="B1096" s="32">
        <f>+'Key Dates'!$B$8-32</f>
        <v>44470</v>
      </c>
      <c r="C1096" s="43" t="s">
        <v>1469</v>
      </c>
      <c r="D1096" s="33" t="s">
        <v>184</v>
      </c>
      <c r="E1096" s="10" t="s">
        <v>127</v>
      </c>
      <c r="F1096" s="10" t="s">
        <v>46</v>
      </c>
      <c r="G1096" s="55"/>
      <c r="H1096" s="55"/>
    </row>
    <row r="1097" spans="1:8" s="56" customFormat="1" ht="62" x14ac:dyDescent="0.3">
      <c r="A1097" s="32">
        <f>+'Key Dates'!$B$8-32</f>
        <v>44470</v>
      </c>
      <c r="B1097" s="32">
        <f>+'Key Dates'!$B$8-32</f>
        <v>44470</v>
      </c>
      <c r="C1097" s="43" t="s">
        <v>1470</v>
      </c>
      <c r="D1097" s="33" t="s">
        <v>184</v>
      </c>
      <c r="E1097" s="10" t="s">
        <v>124</v>
      </c>
      <c r="F1097" s="10" t="s">
        <v>46</v>
      </c>
      <c r="G1097" s="55"/>
      <c r="H1097" s="55"/>
    </row>
    <row r="1098" spans="1:8" s="56" customFormat="1" ht="62" x14ac:dyDescent="0.3">
      <c r="A1098" s="32">
        <f>+'Key Dates'!$B$8-32</f>
        <v>44470</v>
      </c>
      <c r="B1098" s="32">
        <f>+'Key Dates'!$B$8-32</f>
        <v>44470</v>
      </c>
      <c r="C1098" s="43" t="s">
        <v>1471</v>
      </c>
      <c r="D1098" s="33" t="s">
        <v>184</v>
      </c>
      <c r="E1098" s="10" t="s">
        <v>125</v>
      </c>
      <c r="F1098" s="10" t="s">
        <v>46</v>
      </c>
      <c r="G1098" s="55"/>
      <c r="H1098" s="55"/>
    </row>
    <row r="1099" spans="1:8" s="56" customFormat="1" ht="93" x14ac:dyDescent="0.3">
      <c r="A1099" s="32">
        <f>+'Key Dates'!$B$8-30</f>
        <v>44472</v>
      </c>
      <c r="B1099" s="32">
        <f>+'Key Dates'!$B$8-15</f>
        <v>44487</v>
      </c>
      <c r="C1099" s="43" t="s">
        <v>1472</v>
      </c>
      <c r="D1099" s="33" t="s">
        <v>210</v>
      </c>
      <c r="E1099" s="10" t="s">
        <v>254</v>
      </c>
      <c r="F1099" s="10" t="s">
        <v>10</v>
      </c>
      <c r="G1099" s="55"/>
      <c r="H1099" s="55"/>
    </row>
    <row r="1100" spans="1:8" s="56" customFormat="1" ht="93" x14ac:dyDescent="0.3">
      <c r="A1100" s="32">
        <f>+'Key Dates'!$B$8-30</f>
        <v>44472</v>
      </c>
      <c r="B1100" s="32">
        <f>+'Key Dates'!$B$8-15</f>
        <v>44487</v>
      </c>
      <c r="C1100" s="43" t="s">
        <v>1473</v>
      </c>
      <c r="D1100" s="33" t="s">
        <v>210</v>
      </c>
      <c r="E1100" s="10" t="s">
        <v>124</v>
      </c>
      <c r="F1100" s="10" t="s">
        <v>10</v>
      </c>
      <c r="G1100" s="55"/>
      <c r="H1100" s="55"/>
    </row>
    <row r="1101" spans="1:8" s="56" customFormat="1" ht="93" x14ac:dyDescent="0.3">
      <c r="A1101" s="32">
        <f>+'Key Dates'!$B$8-30</f>
        <v>44472</v>
      </c>
      <c r="B1101" s="32">
        <f>+'Key Dates'!$B$8-15</f>
        <v>44487</v>
      </c>
      <c r="C1101" s="43" t="s">
        <v>1474</v>
      </c>
      <c r="D1101" s="33" t="s">
        <v>210</v>
      </c>
      <c r="E1101" s="10" t="s">
        <v>125</v>
      </c>
      <c r="F1101" s="10" t="s">
        <v>10</v>
      </c>
      <c r="G1101" s="55"/>
      <c r="H1101" s="55"/>
    </row>
    <row r="1102" spans="1:8" s="56" customFormat="1" ht="46.5" x14ac:dyDescent="0.3">
      <c r="A1102" s="32">
        <f>+'Key Dates'!$B$8-25</f>
        <v>44477</v>
      </c>
      <c r="B1102" s="32">
        <f>+'Key Dates'!$B$8-25</f>
        <v>44477</v>
      </c>
      <c r="C1102" s="43" t="s">
        <v>1475</v>
      </c>
      <c r="D1102" s="33" t="s">
        <v>48</v>
      </c>
      <c r="E1102" s="10" t="s">
        <v>254</v>
      </c>
      <c r="F1102" s="10" t="s">
        <v>49</v>
      </c>
      <c r="G1102" s="55"/>
      <c r="H1102" s="55"/>
    </row>
    <row r="1103" spans="1:8" s="56" customFormat="1" ht="46.5" x14ac:dyDescent="0.3">
      <c r="A1103" s="32">
        <f>+'Key Dates'!$B$8-25</f>
        <v>44477</v>
      </c>
      <c r="B1103" s="32">
        <f>+'Key Dates'!$B$8-25</f>
        <v>44477</v>
      </c>
      <c r="C1103" s="43" t="s">
        <v>1476</v>
      </c>
      <c r="D1103" s="33" t="s">
        <v>48</v>
      </c>
      <c r="E1103" s="10" t="s">
        <v>122</v>
      </c>
      <c r="F1103" s="10" t="s">
        <v>49</v>
      </c>
      <c r="G1103" s="55"/>
      <c r="H1103" s="55"/>
    </row>
    <row r="1104" spans="1:8" s="56" customFormat="1" ht="46.5" x14ac:dyDescent="0.3">
      <c r="A1104" s="32">
        <f>+'Key Dates'!$B$8-25</f>
        <v>44477</v>
      </c>
      <c r="B1104" s="32">
        <f>+'Key Dates'!$B$8-25</f>
        <v>44477</v>
      </c>
      <c r="C1104" s="43" t="s">
        <v>1477</v>
      </c>
      <c r="D1104" s="33" t="s">
        <v>48</v>
      </c>
      <c r="E1104" s="10" t="s">
        <v>123</v>
      </c>
      <c r="F1104" s="10" t="s">
        <v>49</v>
      </c>
      <c r="G1104" s="55"/>
      <c r="H1104" s="55"/>
    </row>
    <row r="1105" spans="1:8" s="56" customFormat="1" ht="46.5" x14ac:dyDescent="0.3">
      <c r="A1105" s="32">
        <f>+'Key Dates'!$B$8-25</f>
        <v>44477</v>
      </c>
      <c r="B1105" s="32">
        <f>+'Key Dates'!$B$8-25</f>
        <v>44477</v>
      </c>
      <c r="C1105" s="43" t="s">
        <v>1478</v>
      </c>
      <c r="D1105" s="33" t="s">
        <v>48</v>
      </c>
      <c r="E1105" s="10" t="s">
        <v>127</v>
      </c>
      <c r="F1105" s="10" t="s">
        <v>49</v>
      </c>
      <c r="G1105" s="55"/>
      <c r="H1105" s="55"/>
    </row>
    <row r="1106" spans="1:8" s="56" customFormat="1" ht="46.5" x14ac:dyDescent="0.3">
      <c r="A1106" s="32">
        <f>+'Key Dates'!$B$8-25</f>
        <v>44477</v>
      </c>
      <c r="B1106" s="32">
        <f>+'Key Dates'!$B$8-25</f>
        <v>44477</v>
      </c>
      <c r="C1106" s="43" t="s">
        <v>1479</v>
      </c>
      <c r="D1106" s="33" t="s">
        <v>48</v>
      </c>
      <c r="E1106" s="10" t="s">
        <v>124</v>
      </c>
      <c r="F1106" s="10" t="s">
        <v>49</v>
      </c>
      <c r="G1106" s="55"/>
      <c r="H1106" s="55"/>
    </row>
    <row r="1107" spans="1:8" s="56" customFormat="1" ht="46.5" x14ac:dyDescent="0.3">
      <c r="A1107" s="32">
        <f>+'Key Dates'!$B$8-25</f>
        <v>44477</v>
      </c>
      <c r="B1107" s="32">
        <f>+'Key Dates'!$B$8-25</f>
        <v>44477</v>
      </c>
      <c r="C1107" s="43" t="s">
        <v>1480</v>
      </c>
      <c r="D1107" s="33" t="s">
        <v>48</v>
      </c>
      <c r="E1107" s="10" t="s">
        <v>125</v>
      </c>
      <c r="F1107" s="10" t="s">
        <v>49</v>
      </c>
      <c r="G1107" s="55"/>
      <c r="H1107" s="55"/>
    </row>
    <row r="1108" spans="1:8" s="56" customFormat="1" ht="46.5" x14ac:dyDescent="0.3">
      <c r="A1108" s="32">
        <f>+'Key Dates'!$B$8-25</f>
        <v>44477</v>
      </c>
      <c r="B1108" s="32">
        <f>+'Key Dates'!$B$8-25</f>
        <v>44477</v>
      </c>
      <c r="C1108" s="43" t="s">
        <v>1481</v>
      </c>
      <c r="D1108" s="33" t="s">
        <v>8</v>
      </c>
      <c r="E1108" s="10" t="s">
        <v>254</v>
      </c>
      <c r="F1108" s="10" t="s">
        <v>54</v>
      </c>
      <c r="G1108" s="55"/>
      <c r="H1108" s="55"/>
    </row>
    <row r="1109" spans="1:8" s="56" customFormat="1" ht="46.5" x14ac:dyDescent="0.3">
      <c r="A1109" s="32">
        <f>+'Key Dates'!$B$8-25</f>
        <v>44477</v>
      </c>
      <c r="B1109" s="32">
        <f>+'Key Dates'!$B$8-25</f>
        <v>44477</v>
      </c>
      <c r="C1109" s="43" t="s">
        <v>1482</v>
      </c>
      <c r="D1109" s="33" t="s">
        <v>8</v>
      </c>
      <c r="E1109" s="10" t="s">
        <v>122</v>
      </c>
      <c r="F1109" s="10" t="s">
        <v>54</v>
      </c>
      <c r="G1109" s="55"/>
      <c r="H1109" s="55"/>
    </row>
    <row r="1110" spans="1:8" s="56" customFormat="1" ht="46.5" x14ac:dyDescent="0.3">
      <c r="A1110" s="32">
        <f>+'Key Dates'!$B$8-25</f>
        <v>44477</v>
      </c>
      <c r="B1110" s="32">
        <f>+'Key Dates'!$B$8-25</f>
        <v>44477</v>
      </c>
      <c r="C1110" s="43" t="s">
        <v>1483</v>
      </c>
      <c r="D1110" s="33" t="s">
        <v>8</v>
      </c>
      <c r="E1110" s="10" t="s">
        <v>123</v>
      </c>
      <c r="F1110" s="10" t="s">
        <v>54</v>
      </c>
      <c r="G1110" s="55"/>
      <c r="H1110" s="55"/>
    </row>
    <row r="1111" spans="1:8" s="56" customFormat="1" ht="46.5" x14ac:dyDescent="0.3">
      <c r="A1111" s="32">
        <f>+'Key Dates'!$B$8-25</f>
        <v>44477</v>
      </c>
      <c r="B1111" s="32">
        <f>+'Key Dates'!$B$8-25</f>
        <v>44477</v>
      </c>
      <c r="C1111" s="43" t="s">
        <v>1484</v>
      </c>
      <c r="D1111" s="33" t="s">
        <v>8</v>
      </c>
      <c r="E1111" s="10" t="s">
        <v>127</v>
      </c>
      <c r="F1111" s="10" t="s">
        <v>54</v>
      </c>
      <c r="G1111" s="55"/>
      <c r="H1111" s="55"/>
    </row>
    <row r="1112" spans="1:8" s="56" customFormat="1" ht="46.5" x14ac:dyDescent="0.3">
      <c r="A1112" s="32">
        <f>+'Key Dates'!$B$8-25</f>
        <v>44477</v>
      </c>
      <c r="B1112" s="32">
        <f>+'Key Dates'!$B$8-25</f>
        <v>44477</v>
      </c>
      <c r="C1112" s="43" t="s">
        <v>1485</v>
      </c>
      <c r="D1112" s="33" t="s">
        <v>8</v>
      </c>
      <c r="E1112" s="10" t="s">
        <v>124</v>
      </c>
      <c r="F1112" s="10" t="s">
        <v>54</v>
      </c>
      <c r="G1112" s="55"/>
      <c r="H1112" s="55"/>
    </row>
    <row r="1113" spans="1:8" s="56" customFormat="1" ht="46.5" x14ac:dyDescent="0.3">
      <c r="A1113" s="32">
        <f>+'Key Dates'!$B$8-25</f>
        <v>44477</v>
      </c>
      <c r="B1113" s="32">
        <f>+'Key Dates'!$B$8-25</f>
        <v>44477</v>
      </c>
      <c r="C1113" s="43" t="s">
        <v>1486</v>
      </c>
      <c r="D1113" s="33" t="s">
        <v>8</v>
      </c>
      <c r="E1113" s="10" t="s">
        <v>125</v>
      </c>
      <c r="F1113" s="10" t="s">
        <v>54</v>
      </c>
      <c r="G1113" s="55"/>
      <c r="H1113" s="55"/>
    </row>
    <row r="1114" spans="1:8" s="56" customFormat="1" ht="108.5" customHeight="1" x14ac:dyDescent="0.3">
      <c r="A1114" s="32">
        <f>+'Key Dates'!$B$8-22</f>
        <v>44480</v>
      </c>
      <c r="B1114" s="32">
        <f>+'Key Dates'!$B$8-22</f>
        <v>44480</v>
      </c>
      <c r="C1114" s="43" t="s">
        <v>1487</v>
      </c>
      <c r="D1114" s="33" t="s">
        <v>58</v>
      </c>
      <c r="E1114" s="10" t="s">
        <v>254</v>
      </c>
      <c r="F1114" s="10" t="s">
        <v>18</v>
      </c>
      <c r="G1114" s="55"/>
      <c r="H1114" s="55"/>
    </row>
    <row r="1115" spans="1:8" s="56" customFormat="1" ht="93" x14ac:dyDescent="0.3">
      <c r="A1115" s="32">
        <f>+'Key Dates'!$B$8-22</f>
        <v>44480</v>
      </c>
      <c r="B1115" s="32">
        <f>+'Key Dates'!$B$8-22</f>
        <v>44480</v>
      </c>
      <c r="C1115" s="43" t="s">
        <v>1488</v>
      </c>
      <c r="D1115" s="33" t="s">
        <v>58</v>
      </c>
      <c r="E1115" s="10" t="s">
        <v>120</v>
      </c>
      <c r="F1115" s="10" t="s">
        <v>18</v>
      </c>
      <c r="G1115" s="55"/>
      <c r="H1115" s="55"/>
    </row>
    <row r="1116" spans="1:8" s="56" customFormat="1" ht="93" x14ac:dyDescent="0.3">
      <c r="A1116" s="32">
        <f>+'Key Dates'!$B$8-22</f>
        <v>44480</v>
      </c>
      <c r="B1116" s="32">
        <f>+'Key Dates'!$B$8-22</f>
        <v>44480</v>
      </c>
      <c r="C1116" s="43" t="s">
        <v>1489</v>
      </c>
      <c r="D1116" s="33" t="s">
        <v>58</v>
      </c>
      <c r="E1116" s="10" t="s">
        <v>122</v>
      </c>
      <c r="F1116" s="10" t="s">
        <v>18</v>
      </c>
      <c r="G1116" s="55"/>
      <c r="H1116" s="55"/>
    </row>
    <row r="1117" spans="1:8" s="56" customFormat="1" ht="93" x14ac:dyDescent="0.3">
      <c r="A1117" s="32">
        <f>+'Key Dates'!$B$8-22</f>
        <v>44480</v>
      </c>
      <c r="B1117" s="32">
        <f>+'Key Dates'!$B$8-22</f>
        <v>44480</v>
      </c>
      <c r="C1117" s="43" t="s">
        <v>1490</v>
      </c>
      <c r="D1117" s="33" t="s">
        <v>58</v>
      </c>
      <c r="E1117" s="10" t="s">
        <v>123</v>
      </c>
      <c r="F1117" s="10" t="s">
        <v>18</v>
      </c>
      <c r="G1117" s="55"/>
      <c r="H1117" s="55"/>
    </row>
    <row r="1118" spans="1:8" s="56" customFormat="1" ht="108.5" x14ac:dyDescent="0.3">
      <c r="A1118" s="32">
        <f>+'Key Dates'!$B$8-22</f>
        <v>44480</v>
      </c>
      <c r="B1118" s="32">
        <f>+'Key Dates'!$B$8-22</f>
        <v>44480</v>
      </c>
      <c r="C1118" s="43" t="s">
        <v>1491</v>
      </c>
      <c r="D1118" s="33" t="s">
        <v>58</v>
      </c>
      <c r="E1118" s="10" t="s">
        <v>127</v>
      </c>
      <c r="F1118" s="10" t="s">
        <v>18</v>
      </c>
      <c r="G1118" s="55"/>
      <c r="H1118" s="55"/>
    </row>
    <row r="1119" spans="1:8" s="56" customFormat="1" ht="108.5" x14ac:dyDescent="0.3">
      <c r="A1119" s="32">
        <f>+'Key Dates'!$B$8-22</f>
        <v>44480</v>
      </c>
      <c r="B1119" s="32">
        <f>+'Key Dates'!$B$8-22</f>
        <v>44480</v>
      </c>
      <c r="C1119" s="43" t="s">
        <v>1492</v>
      </c>
      <c r="D1119" s="33" t="s">
        <v>58</v>
      </c>
      <c r="E1119" s="10" t="s">
        <v>124</v>
      </c>
      <c r="F1119" s="10" t="s">
        <v>18</v>
      </c>
      <c r="G1119" s="55"/>
      <c r="H1119" s="55"/>
    </row>
    <row r="1120" spans="1:8" s="56" customFormat="1" ht="108.5" x14ac:dyDescent="0.3">
      <c r="A1120" s="32">
        <f>+'Key Dates'!$B$8-22</f>
        <v>44480</v>
      </c>
      <c r="B1120" s="32">
        <f>+'Key Dates'!$B$8-22</f>
        <v>44480</v>
      </c>
      <c r="C1120" s="43" t="s">
        <v>1493</v>
      </c>
      <c r="D1120" s="33" t="s">
        <v>58</v>
      </c>
      <c r="E1120" s="10" t="s">
        <v>125</v>
      </c>
      <c r="F1120" s="10" t="s">
        <v>18</v>
      </c>
      <c r="G1120" s="55"/>
      <c r="H1120" s="55"/>
    </row>
    <row r="1121" spans="1:8" s="56" customFormat="1" ht="77.5" x14ac:dyDescent="0.3">
      <c r="A1121" s="32">
        <f>+'Key Dates'!$B$16</f>
        <v>44480</v>
      </c>
      <c r="B1121" s="32">
        <f>+'Key Dates'!$B$16</f>
        <v>44480</v>
      </c>
      <c r="C1121" s="43" t="s">
        <v>1494</v>
      </c>
      <c r="D1121" s="33" t="s">
        <v>40</v>
      </c>
      <c r="E1121" s="10" t="s">
        <v>41</v>
      </c>
      <c r="F1121" s="10" t="s">
        <v>41</v>
      </c>
      <c r="G1121" s="55"/>
      <c r="H1121" s="55"/>
    </row>
    <row r="1122" spans="1:8" s="56" customFormat="1" ht="77.5" x14ac:dyDescent="0.3">
      <c r="A1122" s="32">
        <f>+'Key Dates'!$B$8-21</f>
        <v>44481</v>
      </c>
      <c r="B1122" s="32">
        <f>+'Key Dates'!$B$8-21</f>
        <v>44481</v>
      </c>
      <c r="C1122" s="43" t="s">
        <v>1495</v>
      </c>
      <c r="D1122" s="33" t="s">
        <v>50</v>
      </c>
      <c r="E1122" s="10" t="s">
        <v>254</v>
      </c>
      <c r="F1122" s="10" t="s">
        <v>135</v>
      </c>
      <c r="G1122" s="55"/>
      <c r="H1122" s="55"/>
    </row>
    <row r="1123" spans="1:8" s="56" customFormat="1" ht="77.5" x14ac:dyDescent="0.3">
      <c r="A1123" s="32">
        <f>+'Key Dates'!$B$8-21</f>
        <v>44481</v>
      </c>
      <c r="B1123" s="32">
        <f>+'Key Dates'!$B$8-21</f>
        <v>44481</v>
      </c>
      <c r="C1123" s="43" t="s">
        <v>1496</v>
      </c>
      <c r="D1123" s="33" t="s">
        <v>50</v>
      </c>
      <c r="E1123" s="10" t="s">
        <v>120</v>
      </c>
      <c r="F1123" s="10" t="s">
        <v>135</v>
      </c>
      <c r="G1123" s="55"/>
      <c r="H1123" s="55"/>
    </row>
    <row r="1124" spans="1:8" s="56" customFormat="1" ht="77.5" x14ac:dyDescent="0.3">
      <c r="A1124" s="32">
        <f>+'Key Dates'!$B$8-21</f>
        <v>44481</v>
      </c>
      <c r="B1124" s="32">
        <f>+'Key Dates'!$B$8-21</f>
        <v>44481</v>
      </c>
      <c r="C1124" s="43" t="s">
        <v>1497</v>
      </c>
      <c r="D1124" s="33" t="s">
        <v>50</v>
      </c>
      <c r="E1124" s="10" t="s">
        <v>122</v>
      </c>
      <c r="F1124" s="10" t="s">
        <v>135</v>
      </c>
      <c r="G1124" s="55"/>
      <c r="H1124" s="55"/>
    </row>
    <row r="1125" spans="1:8" s="56" customFormat="1" ht="77.5" x14ac:dyDescent="0.3">
      <c r="A1125" s="32">
        <f>+'Key Dates'!$B$8-21</f>
        <v>44481</v>
      </c>
      <c r="B1125" s="32">
        <f>+'Key Dates'!$B$8-21</f>
        <v>44481</v>
      </c>
      <c r="C1125" s="43" t="s">
        <v>1498</v>
      </c>
      <c r="D1125" s="33" t="s">
        <v>50</v>
      </c>
      <c r="E1125" s="10" t="s">
        <v>123</v>
      </c>
      <c r="F1125" s="10" t="s">
        <v>135</v>
      </c>
      <c r="G1125" s="55"/>
      <c r="H1125" s="55"/>
    </row>
    <row r="1126" spans="1:8" s="56" customFormat="1" ht="77.5" x14ac:dyDescent="0.3">
      <c r="A1126" s="32">
        <f>+'Key Dates'!$B$8-21</f>
        <v>44481</v>
      </c>
      <c r="B1126" s="32">
        <f>+'Key Dates'!$B$8-21</f>
        <v>44481</v>
      </c>
      <c r="C1126" s="43" t="s">
        <v>1499</v>
      </c>
      <c r="D1126" s="33" t="s">
        <v>50</v>
      </c>
      <c r="E1126" s="10" t="s">
        <v>127</v>
      </c>
      <c r="F1126" s="10" t="s">
        <v>135</v>
      </c>
      <c r="G1126" s="55"/>
      <c r="H1126" s="55"/>
    </row>
    <row r="1127" spans="1:8" s="56" customFormat="1" ht="77.5" x14ac:dyDescent="0.3">
      <c r="A1127" s="32">
        <f>+'Key Dates'!$B$8-21</f>
        <v>44481</v>
      </c>
      <c r="B1127" s="32">
        <f>+'Key Dates'!$B$8-21</f>
        <v>44481</v>
      </c>
      <c r="C1127" s="43" t="s">
        <v>1500</v>
      </c>
      <c r="D1127" s="33" t="s">
        <v>50</v>
      </c>
      <c r="E1127" s="10" t="s">
        <v>124</v>
      </c>
      <c r="F1127" s="10" t="s">
        <v>135</v>
      </c>
      <c r="G1127" s="55"/>
      <c r="H1127" s="55"/>
    </row>
    <row r="1128" spans="1:8" s="56" customFormat="1" ht="77.5" x14ac:dyDescent="0.3">
      <c r="A1128" s="32">
        <f>+'Key Dates'!$B$8-21</f>
        <v>44481</v>
      </c>
      <c r="B1128" s="32">
        <f>+'Key Dates'!$B$8-21</f>
        <v>44481</v>
      </c>
      <c r="C1128" s="43" t="s">
        <v>1926</v>
      </c>
      <c r="D1128" s="33" t="s">
        <v>50</v>
      </c>
      <c r="E1128" s="10" t="s">
        <v>125</v>
      </c>
      <c r="F1128" s="10" t="s">
        <v>135</v>
      </c>
      <c r="G1128" s="55"/>
      <c r="H1128" s="55"/>
    </row>
    <row r="1129" spans="1:8" s="56" customFormat="1" ht="77.5" x14ac:dyDescent="0.3">
      <c r="A1129" s="32">
        <f>+'Key Dates'!$B$8-20</f>
        <v>44482</v>
      </c>
      <c r="B1129" s="32">
        <f>+'Key Dates'!$B$8-20</f>
        <v>44482</v>
      </c>
      <c r="C1129" s="43" t="s">
        <v>1501</v>
      </c>
      <c r="D1129" s="33" t="s">
        <v>88</v>
      </c>
      <c r="E1129" s="10" t="s">
        <v>254</v>
      </c>
      <c r="F1129" s="10" t="s">
        <v>135</v>
      </c>
      <c r="G1129" s="55"/>
      <c r="H1129" s="55"/>
    </row>
    <row r="1130" spans="1:8" s="56" customFormat="1" ht="62" x14ac:dyDescent="0.3">
      <c r="A1130" s="32">
        <f>+'Key Dates'!$B$8-20</f>
        <v>44482</v>
      </c>
      <c r="B1130" s="32">
        <f>+'Key Dates'!$B$8-20</f>
        <v>44482</v>
      </c>
      <c r="C1130" s="43" t="s">
        <v>1502</v>
      </c>
      <c r="D1130" s="33" t="s">
        <v>88</v>
      </c>
      <c r="E1130" s="10" t="s">
        <v>122</v>
      </c>
      <c r="F1130" s="10" t="s">
        <v>135</v>
      </c>
      <c r="G1130" s="55"/>
      <c r="H1130" s="55"/>
    </row>
    <row r="1131" spans="1:8" s="56" customFormat="1" ht="62" x14ac:dyDescent="0.3">
      <c r="A1131" s="32">
        <f>+'Key Dates'!$B$8-20</f>
        <v>44482</v>
      </c>
      <c r="B1131" s="32">
        <f>+'Key Dates'!$B$8-20</f>
        <v>44482</v>
      </c>
      <c r="C1131" s="43" t="s">
        <v>1503</v>
      </c>
      <c r="D1131" s="33" t="s">
        <v>88</v>
      </c>
      <c r="E1131" s="10" t="s">
        <v>123</v>
      </c>
      <c r="F1131" s="10" t="s">
        <v>135</v>
      </c>
      <c r="G1131" s="55"/>
      <c r="H1131" s="55"/>
    </row>
    <row r="1132" spans="1:8" s="56" customFormat="1" ht="77.5" x14ac:dyDescent="0.3">
      <c r="A1132" s="32">
        <f>+'Key Dates'!$B$8-20</f>
        <v>44482</v>
      </c>
      <c r="B1132" s="32">
        <f>+'Key Dates'!$B$8-20</f>
        <v>44482</v>
      </c>
      <c r="C1132" s="43" t="s">
        <v>1504</v>
      </c>
      <c r="D1132" s="33" t="s">
        <v>88</v>
      </c>
      <c r="E1132" s="10" t="s">
        <v>127</v>
      </c>
      <c r="F1132" s="10" t="s">
        <v>135</v>
      </c>
      <c r="G1132" s="55"/>
      <c r="H1132" s="55"/>
    </row>
    <row r="1133" spans="1:8" s="56" customFormat="1" ht="77.5" x14ac:dyDescent="0.3">
      <c r="A1133" s="32">
        <f>+'Key Dates'!$B$8-20</f>
        <v>44482</v>
      </c>
      <c r="B1133" s="32">
        <f>+'Key Dates'!$B$8-20</f>
        <v>44482</v>
      </c>
      <c r="C1133" s="43" t="s">
        <v>1505</v>
      </c>
      <c r="D1133" s="33" t="s">
        <v>88</v>
      </c>
      <c r="E1133" s="10" t="s">
        <v>124</v>
      </c>
      <c r="F1133" s="10" t="s">
        <v>135</v>
      </c>
      <c r="G1133" s="55"/>
      <c r="H1133" s="55"/>
    </row>
    <row r="1134" spans="1:8" s="56" customFormat="1" ht="77.5" x14ac:dyDescent="0.3">
      <c r="A1134" s="32">
        <f>+'Key Dates'!$B$8-20</f>
        <v>44482</v>
      </c>
      <c r="B1134" s="32">
        <f>+'Key Dates'!$B$8-20</f>
        <v>44482</v>
      </c>
      <c r="C1134" s="43" t="s">
        <v>1506</v>
      </c>
      <c r="D1134" s="33" t="s">
        <v>88</v>
      </c>
      <c r="E1134" s="10" t="s">
        <v>125</v>
      </c>
      <c r="F1134" s="10" t="s">
        <v>135</v>
      </c>
      <c r="G1134" s="55"/>
      <c r="H1134" s="55"/>
    </row>
    <row r="1135" spans="1:8" s="56" customFormat="1" ht="77.5" x14ac:dyDescent="0.3">
      <c r="A1135" s="32">
        <f>+'Key Dates'!$B$8-20</f>
        <v>44482</v>
      </c>
      <c r="B1135" s="32">
        <f>+'Key Dates'!$B$8-20</f>
        <v>44482</v>
      </c>
      <c r="C1135" s="43" t="s">
        <v>1507</v>
      </c>
      <c r="D1135" s="33" t="s">
        <v>87</v>
      </c>
      <c r="E1135" s="10" t="s">
        <v>254</v>
      </c>
      <c r="F1135" s="10" t="s">
        <v>49</v>
      </c>
      <c r="G1135" s="55"/>
      <c r="H1135" s="55"/>
    </row>
    <row r="1136" spans="1:8" s="56" customFormat="1" ht="77.5" x14ac:dyDescent="0.3">
      <c r="A1136" s="32">
        <f>+'Key Dates'!$B$8-20</f>
        <v>44482</v>
      </c>
      <c r="B1136" s="32">
        <f>+'Key Dates'!$B$8-20</f>
        <v>44482</v>
      </c>
      <c r="C1136" s="43" t="s">
        <v>1508</v>
      </c>
      <c r="D1136" s="33" t="s">
        <v>87</v>
      </c>
      <c r="E1136" s="10" t="s">
        <v>122</v>
      </c>
      <c r="F1136" s="10" t="s">
        <v>49</v>
      </c>
      <c r="G1136" s="55"/>
      <c r="H1136" s="55"/>
    </row>
    <row r="1137" spans="1:8" s="56" customFormat="1" ht="77.5" x14ac:dyDescent="0.3">
      <c r="A1137" s="32">
        <f>+'Key Dates'!$B$8-20</f>
        <v>44482</v>
      </c>
      <c r="B1137" s="32">
        <f>+'Key Dates'!$B$8-20</f>
        <v>44482</v>
      </c>
      <c r="C1137" s="43" t="s">
        <v>1509</v>
      </c>
      <c r="D1137" s="33" t="s">
        <v>87</v>
      </c>
      <c r="E1137" s="10" t="s">
        <v>123</v>
      </c>
      <c r="F1137" s="10" t="s">
        <v>49</v>
      </c>
      <c r="G1137" s="55"/>
      <c r="H1137" s="55"/>
    </row>
    <row r="1138" spans="1:8" s="56" customFormat="1" ht="77.5" x14ac:dyDescent="0.3">
      <c r="A1138" s="32">
        <f>+'Key Dates'!$B$8-20</f>
        <v>44482</v>
      </c>
      <c r="B1138" s="32">
        <f>+'Key Dates'!$B$8-20</f>
        <v>44482</v>
      </c>
      <c r="C1138" s="43" t="s">
        <v>1510</v>
      </c>
      <c r="D1138" s="33" t="s">
        <v>87</v>
      </c>
      <c r="E1138" s="10" t="s">
        <v>127</v>
      </c>
      <c r="F1138" s="10" t="s">
        <v>49</v>
      </c>
      <c r="G1138" s="55"/>
      <c r="H1138" s="55"/>
    </row>
    <row r="1139" spans="1:8" s="56" customFormat="1" ht="77.5" x14ac:dyDescent="0.3">
      <c r="A1139" s="32">
        <f>+'Key Dates'!$B$8-20</f>
        <v>44482</v>
      </c>
      <c r="B1139" s="32">
        <f>+'Key Dates'!$B$8-20</f>
        <v>44482</v>
      </c>
      <c r="C1139" s="43" t="s">
        <v>1511</v>
      </c>
      <c r="D1139" s="33" t="s">
        <v>87</v>
      </c>
      <c r="E1139" s="10" t="s">
        <v>124</v>
      </c>
      <c r="F1139" s="10" t="s">
        <v>49</v>
      </c>
      <c r="G1139" s="55"/>
      <c r="H1139" s="55"/>
    </row>
    <row r="1140" spans="1:8" s="56" customFormat="1" ht="77.5" x14ac:dyDescent="0.3">
      <c r="A1140" s="32">
        <f>+'Key Dates'!$B$8-20</f>
        <v>44482</v>
      </c>
      <c r="B1140" s="32">
        <f>+'Key Dates'!$B$8-20</f>
        <v>44482</v>
      </c>
      <c r="C1140" s="43" t="s">
        <v>1512</v>
      </c>
      <c r="D1140" s="33" t="s">
        <v>87</v>
      </c>
      <c r="E1140" s="10" t="s">
        <v>125</v>
      </c>
      <c r="F1140" s="10" t="s">
        <v>49</v>
      </c>
      <c r="G1140" s="55"/>
      <c r="H1140" s="55"/>
    </row>
    <row r="1141" spans="1:8" s="56" customFormat="1" ht="186" x14ac:dyDescent="0.3">
      <c r="A1141" s="32">
        <f>+'Key Dates'!$B$8-20</f>
        <v>44482</v>
      </c>
      <c r="B1141" s="32">
        <f>+'Key Dates'!$B$8-4</f>
        <v>44498</v>
      </c>
      <c r="C1141" s="43" t="s">
        <v>1513</v>
      </c>
      <c r="D1141" s="33" t="s">
        <v>208</v>
      </c>
      <c r="E1141" s="10" t="s">
        <v>254</v>
      </c>
      <c r="F1141" s="10" t="s">
        <v>135</v>
      </c>
      <c r="G1141" s="55"/>
      <c r="H1141" s="55"/>
    </row>
    <row r="1142" spans="1:8" s="56" customFormat="1" ht="186" x14ac:dyDescent="0.3">
      <c r="A1142" s="32">
        <f>+'Key Dates'!$B$8-20</f>
        <v>44482</v>
      </c>
      <c r="B1142" s="32">
        <f>+'Key Dates'!$B$8-4</f>
        <v>44498</v>
      </c>
      <c r="C1142" s="43" t="s">
        <v>1514</v>
      </c>
      <c r="D1142" s="33" t="s">
        <v>208</v>
      </c>
      <c r="E1142" s="10" t="s">
        <v>122</v>
      </c>
      <c r="F1142" s="10" t="s">
        <v>135</v>
      </c>
      <c r="G1142" s="55"/>
      <c r="H1142" s="55"/>
    </row>
    <row r="1143" spans="1:8" s="56" customFormat="1" ht="186" x14ac:dyDescent="0.3">
      <c r="A1143" s="32">
        <f>+'Key Dates'!$B$8-20</f>
        <v>44482</v>
      </c>
      <c r="B1143" s="32">
        <f>+'Key Dates'!$B$8-4</f>
        <v>44498</v>
      </c>
      <c r="C1143" s="43" t="s">
        <v>1515</v>
      </c>
      <c r="D1143" s="33" t="s">
        <v>208</v>
      </c>
      <c r="E1143" s="10" t="s">
        <v>123</v>
      </c>
      <c r="F1143" s="10" t="s">
        <v>135</v>
      </c>
      <c r="G1143" s="55"/>
      <c r="H1143" s="55"/>
    </row>
    <row r="1144" spans="1:8" s="56" customFormat="1" ht="186" x14ac:dyDescent="0.3">
      <c r="A1144" s="32">
        <f>+'Key Dates'!$B$8-20</f>
        <v>44482</v>
      </c>
      <c r="B1144" s="32">
        <f>+'Key Dates'!$B$8-4</f>
        <v>44498</v>
      </c>
      <c r="C1144" s="43" t="s">
        <v>1516</v>
      </c>
      <c r="D1144" s="33" t="s">
        <v>208</v>
      </c>
      <c r="E1144" s="10" t="s">
        <v>127</v>
      </c>
      <c r="F1144" s="10" t="s">
        <v>135</v>
      </c>
      <c r="G1144" s="55"/>
      <c r="H1144" s="55"/>
    </row>
    <row r="1145" spans="1:8" s="56" customFormat="1" ht="186" x14ac:dyDescent="0.3">
      <c r="A1145" s="32">
        <f>+'Key Dates'!$B$8-20</f>
        <v>44482</v>
      </c>
      <c r="B1145" s="32">
        <f>+'Key Dates'!$B$8-4</f>
        <v>44498</v>
      </c>
      <c r="C1145" s="43" t="s">
        <v>1517</v>
      </c>
      <c r="D1145" s="33" t="s">
        <v>208</v>
      </c>
      <c r="E1145" s="10" t="s">
        <v>124</v>
      </c>
      <c r="F1145" s="10" t="s">
        <v>135</v>
      </c>
      <c r="G1145" s="55"/>
      <c r="H1145" s="55"/>
    </row>
    <row r="1146" spans="1:8" s="56" customFormat="1" ht="186" x14ac:dyDescent="0.3">
      <c r="A1146" s="32">
        <f>+'Key Dates'!$B$8-20</f>
        <v>44482</v>
      </c>
      <c r="B1146" s="32">
        <f>+'Key Dates'!$B$8-4</f>
        <v>44498</v>
      </c>
      <c r="C1146" s="43" t="s">
        <v>1518</v>
      </c>
      <c r="D1146" s="33" t="s">
        <v>208</v>
      </c>
      <c r="E1146" s="10" t="s">
        <v>125</v>
      </c>
      <c r="F1146" s="10" t="s">
        <v>135</v>
      </c>
      <c r="G1146" s="55"/>
      <c r="H1146" s="55"/>
    </row>
    <row r="1147" spans="1:8" s="56" customFormat="1" ht="124" x14ac:dyDescent="0.3">
      <c r="A1147" s="32">
        <f>+'Key Dates'!$B$8-20</f>
        <v>44482</v>
      </c>
      <c r="B1147" s="32">
        <f>+'Key Dates'!$B$8-1</f>
        <v>44501</v>
      </c>
      <c r="C1147" s="43" t="s">
        <v>1519</v>
      </c>
      <c r="D1147" s="33" t="s">
        <v>20</v>
      </c>
      <c r="E1147" s="10" t="s">
        <v>254</v>
      </c>
      <c r="F1147" s="10" t="s">
        <v>221</v>
      </c>
      <c r="G1147" s="55"/>
      <c r="H1147" s="55"/>
    </row>
    <row r="1148" spans="1:8" s="56" customFormat="1" ht="124" x14ac:dyDescent="0.3">
      <c r="A1148" s="32">
        <f>+'Key Dates'!$B$8-20</f>
        <v>44482</v>
      </c>
      <c r="B1148" s="32">
        <f>+'Key Dates'!$B$8-1</f>
        <v>44501</v>
      </c>
      <c r="C1148" s="43" t="s">
        <v>1520</v>
      </c>
      <c r="D1148" s="33" t="s">
        <v>20</v>
      </c>
      <c r="E1148" s="10" t="s">
        <v>122</v>
      </c>
      <c r="F1148" s="10" t="s">
        <v>221</v>
      </c>
      <c r="G1148" s="55"/>
      <c r="H1148" s="55"/>
    </row>
    <row r="1149" spans="1:8" s="56" customFormat="1" ht="124" x14ac:dyDescent="0.3">
      <c r="A1149" s="32">
        <f>+'Key Dates'!$B$8-20</f>
        <v>44482</v>
      </c>
      <c r="B1149" s="32">
        <f>+'Key Dates'!$B$8-1</f>
        <v>44501</v>
      </c>
      <c r="C1149" s="43" t="s">
        <v>1521</v>
      </c>
      <c r="D1149" s="33" t="s">
        <v>20</v>
      </c>
      <c r="E1149" s="10" t="s">
        <v>123</v>
      </c>
      <c r="F1149" s="10" t="s">
        <v>221</v>
      </c>
      <c r="G1149" s="55"/>
      <c r="H1149" s="55"/>
    </row>
    <row r="1150" spans="1:8" s="56" customFormat="1" ht="124" x14ac:dyDescent="0.3">
      <c r="A1150" s="32">
        <f>+'Key Dates'!$B$8-20</f>
        <v>44482</v>
      </c>
      <c r="B1150" s="32">
        <f>+'Key Dates'!$B$8-1</f>
        <v>44501</v>
      </c>
      <c r="C1150" s="43" t="s">
        <v>1522</v>
      </c>
      <c r="D1150" s="33" t="s">
        <v>20</v>
      </c>
      <c r="E1150" s="10" t="s">
        <v>127</v>
      </c>
      <c r="F1150" s="10" t="s">
        <v>221</v>
      </c>
      <c r="G1150" s="55"/>
      <c r="H1150" s="55"/>
    </row>
    <row r="1151" spans="1:8" s="56" customFormat="1" ht="124" x14ac:dyDescent="0.3">
      <c r="A1151" s="32">
        <f>+'Key Dates'!$B$8-20</f>
        <v>44482</v>
      </c>
      <c r="B1151" s="32">
        <f>+'Key Dates'!$B$8-1</f>
        <v>44501</v>
      </c>
      <c r="C1151" s="43" t="s">
        <v>1523</v>
      </c>
      <c r="D1151" s="33" t="s">
        <v>20</v>
      </c>
      <c r="E1151" s="10" t="s">
        <v>124</v>
      </c>
      <c r="F1151" s="10" t="s">
        <v>221</v>
      </c>
      <c r="G1151" s="55"/>
      <c r="H1151" s="55"/>
    </row>
    <row r="1152" spans="1:8" s="56" customFormat="1" ht="124" x14ac:dyDescent="0.3">
      <c r="A1152" s="32">
        <f>+'Key Dates'!$B$8-20</f>
        <v>44482</v>
      </c>
      <c r="B1152" s="32">
        <f>+'Key Dates'!$B$8-1</f>
        <v>44501</v>
      </c>
      <c r="C1152" s="43" t="s">
        <v>1524</v>
      </c>
      <c r="D1152" s="33" t="s">
        <v>20</v>
      </c>
      <c r="E1152" s="10" t="s">
        <v>125</v>
      </c>
      <c r="F1152" s="10" t="s">
        <v>221</v>
      </c>
      <c r="G1152" s="55"/>
      <c r="H1152" s="55"/>
    </row>
    <row r="1153" spans="1:8" s="56" customFormat="1" ht="77.5" x14ac:dyDescent="0.3">
      <c r="A1153" s="32">
        <f>+'Key Dates'!$B$8-20</f>
        <v>44482</v>
      </c>
      <c r="B1153" s="32">
        <f>+'Key Dates'!$B$8-1</f>
        <v>44501</v>
      </c>
      <c r="C1153" s="43" t="s">
        <v>1525</v>
      </c>
      <c r="D1153" s="33" t="s">
        <v>89</v>
      </c>
      <c r="E1153" s="10" t="s">
        <v>254</v>
      </c>
      <c r="F1153" s="10" t="s">
        <v>135</v>
      </c>
      <c r="G1153" s="55"/>
      <c r="H1153" s="55"/>
    </row>
    <row r="1154" spans="1:8" s="56" customFormat="1" ht="77.5" x14ac:dyDescent="0.3">
      <c r="A1154" s="32">
        <f>+'Key Dates'!$B$8-20</f>
        <v>44482</v>
      </c>
      <c r="B1154" s="32">
        <f>+'Key Dates'!$B$8-1</f>
        <v>44501</v>
      </c>
      <c r="C1154" s="43" t="s">
        <v>1526</v>
      </c>
      <c r="D1154" s="33" t="s">
        <v>89</v>
      </c>
      <c r="E1154" s="10" t="s">
        <v>122</v>
      </c>
      <c r="F1154" s="10" t="s">
        <v>135</v>
      </c>
      <c r="G1154" s="55"/>
      <c r="H1154" s="55"/>
    </row>
    <row r="1155" spans="1:8" s="56" customFormat="1" ht="77.5" x14ac:dyDescent="0.3">
      <c r="A1155" s="32">
        <f>+'Key Dates'!$B$8-20</f>
        <v>44482</v>
      </c>
      <c r="B1155" s="32">
        <f>+'Key Dates'!$B$8-1</f>
        <v>44501</v>
      </c>
      <c r="C1155" s="43" t="s">
        <v>1527</v>
      </c>
      <c r="D1155" s="33" t="s">
        <v>89</v>
      </c>
      <c r="E1155" s="10" t="s">
        <v>123</v>
      </c>
      <c r="F1155" s="10" t="s">
        <v>135</v>
      </c>
      <c r="G1155" s="55"/>
      <c r="H1155" s="55"/>
    </row>
    <row r="1156" spans="1:8" s="56" customFormat="1" ht="77.5" x14ac:dyDescent="0.3">
      <c r="A1156" s="32">
        <f>+'Key Dates'!$B$8-20</f>
        <v>44482</v>
      </c>
      <c r="B1156" s="32">
        <f>+'Key Dates'!$B$8-1</f>
        <v>44501</v>
      </c>
      <c r="C1156" s="43" t="s">
        <v>1528</v>
      </c>
      <c r="D1156" s="33" t="s">
        <v>89</v>
      </c>
      <c r="E1156" s="10" t="s">
        <v>127</v>
      </c>
      <c r="F1156" s="10" t="s">
        <v>135</v>
      </c>
      <c r="G1156" s="55"/>
      <c r="H1156" s="55"/>
    </row>
    <row r="1157" spans="1:8" s="56" customFormat="1" ht="77.5" x14ac:dyDescent="0.3">
      <c r="A1157" s="32">
        <f>+'Key Dates'!$B$8-20</f>
        <v>44482</v>
      </c>
      <c r="B1157" s="32">
        <f>+'Key Dates'!$B$8-1</f>
        <v>44501</v>
      </c>
      <c r="C1157" s="43" t="s">
        <v>1529</v>
      </c>
      <c r="D1157" s="33" t="s">
        <v>89</v>
      </c>
      <c r="E1157" s="10" t="s">
        <v>124</v>
      </c>
      <c r="F1157" s="10" t="s">
        <v>135</v>
      </c>
      <c r="G1157" s="55"/>
      <c r="H1157" s="55"/>
    </row>
    <row r="1158" spans="1:8" s="56" customFormat="1" ht="77.5" x14ac:dyDescent="0.3">
      <c r="A1158" s="32">
        <f>+'Key Dates'!$B$8-20</f>
        <v>44482</v>
      </c>
      <c r="B1158" s="32">
        <f>+'Key Dates'!$B$8-1</f>
        <v>44501</v>
      </c>
      <c r="C1158" s="43" t="s">
        <v>1530</v>
      </c>
      <c r="D1158" s="33" t="s">
        <v>89</v>
      </c>
      <c r="E1158" s="10" t="s">
        <v>125</v>
      </c>
      <c r="F1158" s="10" t="s">
        <v>135</v>
      </c>
      <c r="G1158" s="55"/>
      <c r="H1158" s="55"/>
    </row>
    <row r="1159" spans="1:8" s="56" customFormat="1" ht="124" x14ac:dyDescent="0.3">
      <c r="A1159" s="32">
        <f>+'Key Dates'!$B$8-15</f>
        <v>44487</v>
      </c>
      <c r="B1159" s="32">
        <f>+'Key Dates'!$B$8-15</f>
        <v>44487</v>
      </c>
      <c r="C1159" s="43" t="s">
        <v>1889</v>
      </c>
      <c r="D1159" s="33" t="s">
        <v>209</v>
      </c>
      <c r="E1159" s="10" t="s">
        <v>254</v>
      </c>
      <c r="F1159" s="10" t="s">
        <v>10</v>
      </c>
      <c r="G1159" s="55"/>
      <c r="H1159" s="55"/>
    </row>
    <row r="1160" spans="1:8" s="56" customFormat="1" ht="124" x14ac:dyDescent="0.3">
      <c r="A1160" s="32">
        <f>+'Key Dates'!$B$8-15</f>
        <v>44487</v>
      </c>
      <c r="B1160" s="32">
        <f>+'Key Dates'!$B$8-15</f>
        <v>44487</v>
      </c>
      <c r="C1160" s="43" t="s">
        <v>1890</v>
      </c>
      <c r="D1160" s="33" t="s">
        <v>209</v>
      </c>
      <c r="E1160" s="10" t="s">
        <v>124</v>
      </c>
      <c r="F1160" s="10" t="s">
        <v>10</v>
      </c>
      <c r="G1160" s="55"/>
      <c r="H1160" s="55"/>
    </row>
    <row r="1161" spans="1:8" s="56" customFormat="1" ht="124" x14ac:dyDescent="0.3">
      <c r="A1161" s="32">
        <f>+'Key Dates'!$B$8-15</f>
        <v>44487</v>
      </c>
      <c r="B1161" s="32">
        <f>+'Key Dates'!$B$8-15</f>
        <v>44487</v>
      </c>
      <c r="C1161" s="43" t="s">
        <v>1891</v>
      </c>
      <c r="D1161" s="33" t="s">
        <v>209</v>
      </c>
      <c r="E1161" s="10" t="s">
        <v>125</v>
      </c>
      <c r="F1161" s="10" t="s">
        <v>10</v>
      </c>
      <c r="G1161" s="55"/>
      <c r="H1161" s="55"/>
    </row>
    <row r="1162" spans="1:8" s="56" customFormat="1" ht="77.5" x14ac:dyDescent="0.3">
      <c r="A1162" s="32">
        <f>+'Key Dates'!$B$8-14</f>
        <v>44488</v>
      </c>
      <c r="B1162" s="32">
        <f>+'Key Dates'!$B$8-14</f>
        <v>44488</v>
      </c>
      <c r="C1162" s="43" t="s">
        <v>1531</v>
      </c>
      <c r="D1162" s="33" t="s">
        <v>156</v>
      </c>
      <c r="E1162" s="10" t="s">
        <v>254</v>
      </c>
      <c r="F1162" s="10" t="s">
        <v>10</v>
      </c>
      <c r="G1162" s="55"/>
      <c r="H1162" s="55"/>
    </row>
    <row r="1163" spans="1:8" s="56" customFormat="1" ht="77.5" x14ac:dyDescent="0.3">
      <c r="A1163" s="32">
        <f>+'Key Dates'!$B$8-14</f>
        <v>44488</v>
      </c>
      <c r="B1163" s="32">
        <f>+'Key Dates'!$B$8-14</f>
        <v>44488</v>
      </c>
      <c r="C1163" s="43" t="s">
        <v>1532</v>
      </c>
      <c r="D1163" s="33" t="s">
        <v>156</v>
      </c>
      <c r="E1163" s="10" t="s">
        <v>122</v>
      </c>
      <c r="F1163" s="10" t="s">
        <v>10</v>
      </c>
      <c r="G1163" s="55"/>
      <c r="H1163" s="55"/>
    </row>
    <row r="1164" spans="1:8" s="56" customFormat="1" ht="77.5" x14ac:dyDescent="0.3">
      <c r="A1164" s="32">
        <f>+'Key Dates'!$B$8-14</f>
        <v>44488</v>
      </c>
      <c r="B1164" s="32">
        <f>+'Key Dates'!$B$8-14</f>
        <v>44488</v>
      </c>
      <c r="C1164" s="43" t="s">
        <v>1533</v>
      </c>
      <c r="D1164" s="33" t="s">
        <v>156</v>
      </c>
      <c r="E1164" s="10" t="s">
        <v>123</v>
      </c>
      <c r="F1164" s="10" t="s">
        <v>10</v>
      </c>
      <c r="G1164" s="55"/>
      <c r="H1164" s="55"/>
    </row>
    <row r="1165" spans="1:8" s="56" customFormat="1" ht="77.5" x14ac:dyDescent="0.3">
      <c r="A1165" s="32">
        <f>+'Key Dates'!$B$8-14</f>
        <v>44488</v>
      </c>
      <c r="B1165" s="32">
        <f>+'Key Dates'!$B$8-14</f>
        <v>44488</v>
      </c>
      <c r="C1165" s="43" t="s">
        <v>1534</v>
      </c>
      <c r="D1165" s="33" t="s">
        <v>156</v>
      </c>
      <c r="E1165" s="10" t="s">
        <v>127</v>
      </c>
      <c r="F1165" s="10" t="s">
        <v>10</v>
      </c>
      <c r="G1165" s="55"/>
      <c r="H1165" s="55"/>
    </row>
    <row r="1166" spans="1:8" s="56" customFormat="1" ht="77.5" x14ac:dyDescent="0.3">
      <c r="A1166" s="32">
        <f>+'Key Dates'!$B$8-14</f>
        <v>44488</v>
      </c>
      <c r="B1166" s="32">
        <f>+'Key Dates'!$B$8-14</f>
        <v>44488</v>
      </c>
      <c r="C1166" s="43" t="s">
        <v>1535</v>
      </c>
      <c r="D1166" s="33" t="s">
        <v>156</v>
      </c>
      <c r="E1166" s="10" t="s">
        <v>124</v>
      </c>
      <c r="F1166" s="10" t="s">
        <v>10</v>
      </c>
      <c r="G1166" s="55"/>
      <c r="H1166" s="55"/>
    </row>
    <row r="1167" spans="1:8" s="56" customFormat="1" ht="77.5" x14ac:dyDescent="0.3">
      <c r="A1167" s="32">
        <f>+'Key Dates'!$B$8-14</f>
        <v>44488</v>
      </c>
      <c r="B1167" s="32">
        <f>+'Key Dates'!$B$8-14</f>
        <v>44488</v>
      </c>
      <c r="C1167" s="43" t="s">
        <v>1536</v>
      </c>
      <c r="D1167" s="33" t="s">
        <v>156</v>
      </c>
      <c r="E1167" s="10" t="s">
        <v>125</v>
      </c>
      <c r="F1167" s="10" t="s">
        <v>10</v>
      </c>
      <c r="G1167" s="55"/>
      <c r="H1167" s="55"/>
    </row>
    <row r="1168" spans="1:8" s="56" customFormat="1" ht="62" x14ac:dyDescent="0.3">
      <c r="A1168" s="32">
        <f>+'Key Dates'!$B$8-14</f>
        <v>44488</v>
      </c>
      <c r="B1168" s="32">
        <f>+'Key Dates'!$B$8-14</f>
        <v>44488</v>
      </c>
      <c r="C1168" s="43" t="s">
        <v>1537</v>
      </c>
      <c r="D1168" s="33" t="s">
        <v>29</v>
      </c>
      <c r="E1168" s="10" t="s">
        <v>254</v>
      </c>
      <c r="F1168" s="10" t="s">
        <v>10</v>
      </c>
      <c r="G1168" s="55"/>
      <c r="H1168" s="55"/>
    </row>
    <row r="1169" spans="1:8" s="56" customFormat="1" ht="62" x14ac:dyDescent="0.3">
      <c r="A1169" s="32">
        <f>+'Key Dates'!$B$8-14</f>
        <v>44488</v>
      </c>
      <c r="B1169" s="32">
        <f>+'Key Dates'!$B$8-14</f>
        <v>44488</v>
      </c>
      <c r="C1169" s="43" t="s">
        <v>1538</v>
      </c>
      <c r="D1169" s="33" t="s">
        <v>29</v>
      </c>
      <c r="E1169" s="10" t="s">
        <v>122</v>
      </c>
      <c r="F1169" s="10" t="s">
        <v>10</v>
      </c>
      <c r="G1169" s="55"/>
      <c r="H1169" s="55"/>
    </row>
    <row r="1170" spans="1:8" s="56" customFormat="1" ht="62" x14ac:dyDescent="0.3">
      <c r="A1170" s="32">
        <f>+'Key Dates'!$B$8-14</f>
        <v>44488</v>
      </c>
      <c r="B1170" s="32">
        <f>+'Key Dates'!$B$8-14</f>
        <v>44488</v>
      </c>
      <c r="C1170" s="43" t="s">
        <v>1539</v>
      </c>
      <c r="D1170" s="33" t="s">
        <v>29</v>
      </c>
      <c r="E1170" s="10" t="s">
        <v>123</v>
      </c>
      <c r="F1170" s="10" t="s">
        <v>10</v>
      </c>
      <c r="G1170" s="55"/>
      <c r="H1170" s="55"/>
    </row>
    <row r="1171" spans="1:8" s="56" customFormat="1" ht="62" x14ac:dyDescent="0.3">
      <c r="A1171" s="32">
        <f>+'Key Dates'!$B$8-14</f>
        <v>44488</v>
      </c>
      <c r="B1171" s="32">
        <f>+'Key Dates'!$B$8-14</f>
        <v>44488</v>
      </c>
      <c r="C1171" s="43" t="s">
        <v>1540</v>
      </c>
      <c r="D1171" s="33" t="s">
        <v>29</v>
      </c>
      <c r="E1171" s="10" t="s">
        <v>127</v>
      </c>
      <c r="F1171" s="10" t="s">
        <v>10</v>
      </c>
      <c r="G1171" s="55"/>
      <c r="H1171" s="55"/>
    </row>
    <row r="1172" spans="1:8" s="56" customFormat="1" ht="77.5" x14ac:dyDescent="0.3">
      <c r="A1172" s="32">
        <f>+'Key Dates'!$B$8-14</f>
        <v>44488</v>
      </c>
      <c r="B1172" s="32">
        <f>+'Key Dates'!$B$8-14</f>
        <v>44488</v>
      </c>
      <c r="C1172" s="43" t="s">
        <v>1541</v>
      </c>
      <c r="D1172" s="33" t="s">
        <v>21</v>
      </c>
      <c r="E1172" s="10" t="s">
        <v>254</v>
      </c>
      <c r="F1172" s="10" t="s">
        <v>220</v>
      </c>
      <c r="G1172" s="55"/>
      <c r="H1172" s="55"/>
    </row>
    <row r="1173" spans="1:8" s="56" customFormat="1" ht="77.5" x14ac:dyDescent="0.3">
      <c r="A1173" s="32">
        <f>+'Key Dates'!$B$8-14</f>
        <v>44488</v>
      </c>
      <c r="B1173" s="32">
        <f>+'Key Dates'!$B$8-14</f>
        <v>44488</v>
      </c>
      <c r="C1173" s="43" t="s">
        <v>1542</v>
      </c>
      <c r="D1173" s="33" t="s">
        <v>21</v>
      </c>
      <c r="E1173" s="10" t="s">
        <v>122</v>
      </c>
      <c r="F1173" s="10" t="s">
        <v>220</v>
      </c>
      <c r="G1173" s="55"/>
      <c r="H1173" s="55"/>
    </row>
    <row r="1174" spans="1:8" s="56" customFormat="1" ht="77.5" x14ac:dyDescent="0.3">
      <c r="A1174" s="32">
        <f>+'Key Dates'!$B$8-14</f>
        <v>44488</v>
      </c>
      <c r="B1174" s="32">
        <f>+'Key Dates'!$B$8-14</f>
        <v>44488</v>
      </c>
      <c r="C1174" s="43" t="s">
        <v>1543</v>
      </c>
      <c r="D1174" s="33" t="s">
        <v>21</v>
      </c>
      <c r="E1174" s="10" t="s">
        <v>123</v>
      </c>
      <c r="F1174" s="10" t="s">
        <v>220</v>
      </c>
      <c r="G1174" s="55"/>
      <c r="H1174" s="55"/>
    </row>
    <row r="1175" spans="1:8" s="56" customFormat="1" ht="77.5" x14ac:dyDescent="0.3">
      <c r="A1175" s="32">
        <f>+'Key Dates'!$B$8-14</f>
        <v>44488</v>
      </c>
      <c r="B1175" s="32">
        <f>+'Key Dates'!$B$8-14</f>
        <v>44488</v>
      </c>
      <c r="C1175" s="43" t="s">
        <v>1544</v>
      </c>
      <c r="D1175" s="33" t="s">
        <v>21</v>
      </c>
      <c r="E1175" s="10" t="s">
        <v>127</v>
      </c>
      <c r="F1175" s="10" t="s">
        <v>220</v>
      </c>
      <c r="G1175" s="55"/>
      <c r="H1175" s="55"/>
    </row>
    <row r="1176" spans="1:8" s="56" customFormat="1" ht="77.5" x14ac:dyDescent="0.3">
      <c r="A1176" s="32">
        <f>+'Key Dates'!$B$8-14</f>
        <v>44488</v>
      </c>
      <c r="B1176" s="32">
        <f>+'Key Dates'!$B$8-14</f>
        <v>44488</v>
      </c>
      <c r="C1176" s="43" t="s">
        <v>1545</v>
      </c>
      <c r="D1176" s="33" t="s">
        <v>21</v>
      </c>
      <c r="E1176" s="10" t="s">
        <v>124</v>
      </c>
      <c r="F1176" s="10" t="s">
        <v>220</v>
      </c>
      <c r="G1176" s="55"/>
      <c r="H1176" s="55"/>
    </row>
    <row r="1177" spans="1:8" s="56" customFormat="1" ht="77.5" x14ac:dyDescent="0.3">
      <c r="A1177" s="32">
        <f>+'Key Dates'!$B$8-14</f>
        <v>44488</v>
      </c>
      <c r="B1177" s="32">
        <f>+'Key Dates'!$B$8-14</f>
        <v>44488</v>
      </c>
      <c r="C1177" s="43" t="s">
        <v>1546</v>
      </c>
      <c r="D1177" s="33" t="s">
        <v>21</v>
      </c>
      <c r="E1177" s="10" t="s">
        <v>125</v>
      </c>
      <c r="F1177" s="10" t="s">
        <v>220</v>
      </c>
      <c r="G1177" s="55"/>
      <c r="H1177" s="55"/>
    </row>
    <row r="1178" spans="1:8" s="56" customFormat="1" ht="77.5" x14ac:dyDescent="0.3">
      <c r="A1178" s="32">
        <f>+'Key Dates'!$B$8-14</f>
        <v>44488</v>
      </c>
      <c r="B1178" s="32">
        <f>+'Key Dates'!$B$8-14</f>
        <v>44488</v>
      </c>
      <c r="C1178" s="43" t="s">
        <v>1547</v>
      </c>
      <c r="D1178" s="33" t="s">
        <v>14</v>
      </c>
      <c r="E1178" s="10" t="s">
        <v>254</v>
      </c>
      <c r="F1178" s="10" t="s">
        <v>10</v>
      </c>
      <c r="G1178" s="55"/>
      <c r="H1178" s="55"/>
    </row>
    <row r="1179" spans="1:8" s="56" customFormat="1" ht="77.5" x14ac:dyDescent="0.3">
      <c r="A1179" s="32">
        <f>+'Key Dates'!$B$8-14</f>
        <v>44488</v>
      </c>
      <c r="B1179" s="32">
        <f>+'Key Dates'!$B$8-14</f>
        <v>44488</v>
      </c>
      <c r="C1179" s="43" t="s">
        <v>1548</v>
      </c>
      <c r="D1179" s="33" t="s">
        <v>14</v>
      </c>
      <c r="E1179" s="10" t="s">
        <v>122</v>
      </c>
      <c r="F1179" s="10" t="s">
        <v>10</v>
      </c>
      <c r="G1179" s="55"/>
      <c r="H1179" s="55"/>
    </row>
    <row r="1180" spans="1:8" s="56" customFormat="1" ht="77.5" x14ac:dyDescent="0.3">
      <c r="A1180" s="32">
        <f>+'Key Dates'!$B$8-14</f>
        <v>44488</v>
      </c>
      <c r="B1180" s="32">
        <f>+'Key Dates'!$B$8-14</f>
        <v>44488</v>
      </c>
      <c r="C1180" s="43" t="s">
        <v>1549</v>
      </c>
      <c r="D1180" s="33" t="s">
        <v>14</v>
      </c>
      <c r="E1180" s="10" t="s">
        <v>123</v>
      </c>
      <c r="F1180" s="10" t="s">
        <v>10</v>
      </c>
      <c r="G1180" s="55"/>
      <c r="H1180" s="55"/>
    </row>
    <row r="1181" spans="1:8" s="56" customFormat="1" ht="77.5" x14ac:dyDescent="0.3">
      <c r="A1181" s="32">
        <f>+'Key Dates'!$B$8-14</f>
        <v>44488</v>
      </c>
      <c r="B1181" s="32">
        <f>+'Key Dates'!$B$8-14</f>
        <v>44488</v>
      </c>
      <c r="C1181" s="43" t="s">
        <v>1550</v>
      </c>
      <c r="D1181" s="33" t="s">
        <v>14</v>
      </c>
      <c r="E1181" s="10" t="s">
        <v>127</v>
      </c>
      <c r="F1181" s="10" t="s">
        <v>10</v>
      </c>
      <c r="G1181" s="55"/>
      <c r="H1181" s="55"/>
    </row>
    <row r="1182" spans="1:8" s="56" customFormat="1" ht="62" x14ac:dyDescent="0.3">
      <c r="A1182" s="32">
        <f>+'Key Dates'!$B$8-14</f>
        <v>44488</v>
      </c>
      <c r="B1182" s="32">
        <f>+'Key Dates'!$B$8-1</f>
        <v>44501</v>
      </c>
      <c r="C1182" s="43" t="s">
        <v>1551</v>
      </c>
      <c r="D1182" s="33">
        <v>206.83</v>
      </c>
      <c r="E1182" s="10" t="s">
        <v>254</v>
      </c>
      <c r="F1182" s="10" t="s">
        <v>46</v>
      </c>
      <c r="G1182" s="55"/>
      <c r="H1182" s="55"/>
    </row>
    <row r="1183" spans="1:8" s="56" customFormat="1" ht="62" x14ac:dyDescent="0.3">
      <c r="A1183" s="32">
        <f>+'Key Dates'!$B$8-14</f>
        <v>44488</v>
      </c>
      <c r="B1183" s="32">
        <f>+'Key Dates'!$B$8-1</f>
        <v>44501</v>
      </c>
      <c r="C1183" s="43" t="s">
        <v>1552</v>
      </c>
      <c r="D1183" s="33">
        <v>206.83</v>
      </c>
      <c r="E1183" s="10" t="s">
        <v>120</v>
      </c>
      <c r="F1183" s="10" t="s">
        <v>46</v>
      </c>
      <c r="G1183" s="55"/>
      <c r="H1183" s="55"/>
    </row>
    <row r="1184" spans="1:8" s="56" customFormat="1" ht="62" x14ac:dyDescent="0.3">
      <c r="A1184" s="32">
        <f>+'Key Dates'!$B$8-14</f>
        <v>44488</v>
      </c>
      <c r="B1184" s="32">
        <f>+'Key Dates'!$B$8-1</f>
        <v>44501</v>
      </c>
      <c r="C1184" s="43" t="s">
        <v>1553</v>
      </c>
      <c r="D1184" s="33">
        <v>206.83</v>
      </c>
      <c r="E1184" s="10" t="s">
        <v>122</v>
      </c>
      <c r="F1184" s="10" t="s">
        <v>46</v>
      </c>
      <c r="G1184" s="55"/>
      <c r="H1184" s="55"/>
    </row>
    <row r="1185" spans="1:8" s="56" customFormat="1" ht="62" x14ac:dyDescent="0.3">
      <c r="A1185" s="32">
        <f>+'Key Dates'!$B$8-14</f>
        <v>44488</v>
      </c>
      <c r="B1185" s="32">
        <f>+'Key Dates'!$B$8-1</f>
        <v>44501</v>
      </c>
      <c r="C1185" s="43" t="s">
        <v>1554</v>
      </c>
      <c r="D1185" s="33">
        <v>206.83</v>
      </c>
      <c r="E1185" s="10" t="s">
        <v>123</v>
      </c>
      <c r="F1185" s="10" t="s">
        <v>46</v>
      </c>
      <c r="G1185" s="55"/>
      <c r="H1185" s="55"/>
    </row>
    <row r="1186" spans="1:8" s="56" customFormat="1" ht="77.5" x14ac:dyDescent="0.3">
      <c r="A1186" s="32">
        <f>+'Key Dates'!$B$8-14</f>
        <v>44488</v>
      </c>
      <c r="B1186" s="32">
        <f>+'Key Dates'!$B$8-1</f>
        <v>44501</v>
      </c>
      <c r="C1186" s="43" t="s">
        <v>1555</v>
      </c>
      <c r="D1186" s="33">
        <v>206.83</v>
      </c>
      <c r="E1186" s="10" t="s">
        <v>127</v>
      </c>
      <c r="F1186" s="10" t="s">
        <v>46</v>
      </c>
      <c r="G1186" s="55"/>
      <c r="H1186" s="55"/>
    </row>
    <row r="1187" spans="1:8" s="56" customFormat="1" ht="77.5" x14ac:dyDescent="0.3">
      <c r="A1187" s="32">
        <f>+'Key Dates'!$B$8-14</f>
        <v>44488</v>
      </c>
      <c r="B1187" s="32">
        <f>+'Key Dates'!$B$8-1</f>
        <v>44501</v>
      </c>
      <c r="C1187" s="43" t="s">
        <v>1556</v>
      </c>
      <c r="D1187" s="33">
        <v>206.83</v>
      </c>
      <c r="E1187" s="10" t="s">
        <v>124</v>
      </c>
      <c r="F1187" s="10" t="s">
        <v>46</v>
      </c>
      <c r="G1187" s="55"/>
      <c r="H1187" s="55"/>
    </row>
    <row r="1188" spans="1:8" s="56" customFormat="1" ht="77.5" x14ac:dyDescent="0.3">
      <c r="A1188" s="32">
        <f>+'Key Dates'!$B$8-14</f>
        <v>44488</v>
      </c>
      <c r="B1188" s="32">
        <f>+'Key Dates'!$B$8-1</f>
        <v>44501</v>
      </c>
      <c r="C1188" s="43" t="s">
        <v>1557</v>
      </c>
      <c r="D1188" s="33">
        <v>206.83</v>
      </c>
      <c r="E1188" s="10" t="s">
        <v>125</v>
      </c>
      <c r="F1188" s="10" t="s">
        <v>46</v>
      </c>
      <c r="G1188" s="55"/>
      <c r="H1188" s="55"/>
    </row>
    <row r="1189" spans="1:8" s="56" customFormat="1" ht="93" x14ac:dyDescent="0.3">
      <c r="A1189" s="32">
        <f>+'Key Dates'!$B$8-11</f>
        <v>44491</v>
      </c>
      <c r="B1189" s="32">
        <f>+'Key Dates'!$B$8-11</f>
        <v>44491</v>
      </c>
      <c r="C1189" s="43" t="s">
        <v>1558</v>
      </c>
      <c r="D1189" s="33" t="s">
        <v>156</v>
      </c>
      <c r="E1189" s="10" t="s">
        <v>254</v>
      </c>
      <c r="F1189" s="10" t="s">
        <v>10</v>
      </c>
      <c r="G1189" s="55"/>
      <c r="H1189" s="55"/>
    </row>
    <row r="1190" spans="1:8" s="56" customFormat="1" ht="93" x14ac:dyDescent="0.3">
      <c r="A1190" s="32">
        <f>+'Key Dates'!$B$8-11</f>
        <v>44491</v>
      </c>
      <c r="B1190" s="32">
        <f>+'Key Dates'!$B$8-11</f>
        <v>44491</v>
      </c>
      <c r="C1190" s="43" t="s">
        <v>1559</v>
      </c>
      <c r="D1190" s="33" t="s">
        <v>156</v>
      </c>
      <c r="E1190" s="10" t="s">
        <v>122</v>
      </c>
      <c r="F1190" s="10" t="s">
        <v>10</v>
      </c>
      <c r="G1190" s="55"/>
      <c r="H1190" s="55"/>
    </row>
    <row r="1191" spans="1:8" s="56" customFormat="1" ht="93" x14ac:dyDescent="0.3">
      <c r="A1191" s="32">
        <f>+'Key Dates'!$B$8-11</f>
        <v>44491</v>
      </c>
      <c r="B1191" s="32">
        <f>+'Key Dates'!$B$8-11</f>
        <v>44491</v>
      </c>
      <c r="C1191" s="43" t="s">
        <v>1560</v>
      </c>
      <c r="D1191" s="33" t="s">
        <v>156</v>
      </c>
      <c r="E1191" s="10" t="s">
        <v>123</v>
      </c>
      <c r="F1191" s="10" t="s">
        <v>10</v>
      </c>
      <c r="G1191" s="55"/>
      <c r="H1191" s="55"/>
    </row>
    <row r="1192" spans="1:8" s="56" customFormat="1" ht="93" x14ac:dyDescent="0.3">
      <c r="A1192" s="32">
        <f>+'Key Dates'!$B$8-11</f>
        <v>44491</v>
      </c>
      <c r="B1192" s="32">
        <f>+'Key Dates'!$B$8-11</f>
        <v>44491</v>
      </c>
      <c r="C1192" s="43" t="s">
        <v>1561</v>
      </c>
      <c r="D1192" s="33" t="s">
        <v>156</v>
      </c>
      <c r="E1192" s="10" t="s">
        <v>127</v>
      </c>
      <c r="F1192" s="10" t="s">
        <v>10</v>
      </c>
      <c r="G1192" s="55"/>
      <c r="H1192" s="55"/>
    </row>
    <row r="1193" spans="1:8" s="56" customFormat="1" ht="93" x14ac:dyDescent="0.3">
      <c r="A1193" s="32">
        <f>+'Key Dates'!$B$8-11</f>
        <v>44491</v>
      </c>
      <c r="B1193" s="32">
        <f>+'Key Dates'!$B$8-11</f>
        <v>44491</v>
      </c>
      <c r="C1193" s="43" t="s">
        <v>1562</v>
      </c>
      <c r="D1193" s="33" t="s">
        <v>156</v>
      </c>
      <c r="E1193" s="10" t="s">
        <v>124</v>
      </c>
      <c r="F1193" s="10" t="s">
        <v>10</v>
      </c>
      <c r="G1193" s="55"/>
      <c r="H1193" s="55"/>
    </row>
    <row r="1194" spans="1:8" s="56" customFormat="1" ht="93" x14ac:dyDescent="0.3">
      <c r="A1194" s="32">
        <f>+'Key Dates'!$B$8-11</f>
        <v>44491</v>
      </c>
      <c r="B1194" s="32">
        <f>+'Key Dates'!$B$8-11</f>
        <v>44491</v>
      </c>
      <c r="C1194" s="43" t="s">
        <v>1563</v>
      </c>
      <c r="D1194" s="33" t="s">
        <v>156</v>
      </c>
      <c r="E1194" s="10" t="s">
        <v>125</v>
      </c>
      <c r="F1194" s="10" t="s">
        <v>10</v>
      </c>
      <c r="G1194" s="55"/>
      <c r="H1194" s="55"/>
    </row>
    <row r="1195" spans="1:8" s="56" customFormat="1" ht="62" x14ac:dyDescent="0.3">
      <c r="A1195" s="32">
        <f>+'Key Dates'!$B$8-10</f>
        <v>44492</v>
      </c>
      <c r="B1195" s="32">
        <f>+'Key Dates'!$B$8-10</f>
        <v>44492</v>
      </c>
      <c r="C1195" s="43" t="s">
        <v>1564</v>
      </c>
      <c r="D1195" s="33" t="s">
        <v>28</v>
      </c>
      <c r="E1195" s="10" t="s">
        <v>254</v>
      </c>
      <c r="F1195" s="10" t="s">
        <v>49</v>
      </c>
      <c r="G1195" s="55"/>
      <c r="H1195" s="55"/>
    </row>
    <row r="1196" spans="1:8" s="56" customFormat="1" ht="62" x14ac:dyDescent="0.3">
      <c r="A1196" s="32">
        <f>+'Key Dates'!$B$8-10</f>
        <v>44492</v>
      </c>
      <c r="B1196" s="32">
        <f>+'Key Dates'!$B$8-10</f>
        <v>44492</v>
      </c>
      <c r="C1196" s="43" t="s">
        <v>1565</v>
      </c>
      <c r="D1196" s="33" t="s">
        <v>28</v>
      </c>
      <c r="E1196" s="10" t="s">
        <v>122</v>
      </c>
      <c r="F1196" s="10" t="s">
        <v>49</v>
      </c>
      <c r="G1196" s="55"/>
      <c r="H1196" s="55"/>
    </row>
    <row r="1197" spans="1:8" s="56" customFormat="1" ht="62" x14ac:dyDescent="0.3">
      <c r="A1197" s="32">
        <f>+'Key Dates'!$B$8-10</f>
        <v>44492</v>
      </c>
      <c r="B1197" s="32">
        <f>+'Key Dates'!$B$8-10</f>
        <v>44492</v>
      </c>
      <c r="C1197" s="43" t="s">
        <v>1566</v>
      </c>
      <c r="D1197" s="33" t="s">
        <v>28</v>
      </c>
      <c r="E1197" s="10" t="s">
        <v>123</v>
      </c>
      <c r="F1197" s="10" t="s">
        <v>49</v>
      </c>
      <c r="G1197" s="55"/>
      <c r="H1197" s="55"/>
    </row>
    <row r="1198" spans="1:8" s="56" customFormat="1" ht="62" x14ac:dyDescent="0.3">
      <c r="A1198" s="32">
        <f>+'Key Dates'!$B$8-10</f>
        <v>44492</v>
      </c>
      <c r="B1198" s="32">
        <f>+'Key Dates'!$B$8-10</f>
        <v>44492</v>
      </c>
      <c r="C1198" s="43" t="s">
        <v>1567</v>
      </c>
      <c r="D1198" s="33" t="s">
        <v>28</v>
      </c>
      <c r="E1198" s="10" t="s">
        <v>127</v>
      </c>
      <c r="F1198" s="10" t="s">
        <v>49</v>
      </c>
      <c r="G1198" s="55"/>
      <c r="H1198" s="55"/>
    </row>
    <row r="1199" spans="1:8" s="56" customFormat="1" ht="62" x14ac:dyDescent="0.3">
      <c r="A1199" s="32">
        <f>+'Key Dates'!$B$8-10</f>
        <v>44492</v>
      </c>
      <c r="B1199" s="32">
        <f>+'Key Dates'!$B$8-10</f>
        <v>44492</v>
      </c>
      <c r="C1199" s="43" t="s">
        <v>1568</v>
      </c>
      <c r="D1199" s="33" t="s">
        <v>28</v>
      </c>
      <c r="E1199" s="10" t="s">
        <v>124</v>
      </c>
      <c r="F1199" s="10" t="s">
        <v>49</v>
      </c>
      <c r="G1199" s="55"/>
      <c r="H1199" s="55"/>
    </row>
    <row r="1200" spans="1:8" s="56" customFormat="1" ht="62" x14ac:dyDescent="0.3">
      <c r="A1200" s="32">
        <f>+'Key Dates'!$B$8-10</f>
        <v>44492</v>
      </c>
      <c r="B1200" s="32">
        <f>+'Key Dates'!$B$8-10</f>
        <v>44492</v>
      </c>
      <c r="C1200" s="43" t="s">
        <v>1569</v>
      </c>
      <c r="D1200" s="33" t="s">
        <v>28</v>
      </c>
      <c r="E1200" s="10" t="s">
        <v>125</v>
      </c>
      <c r="F1200" s="10" t="s">
        <v>49</v>
      </c>
      <c r="G1200" s="55"/>
      <c r="H1200" s="55"/>
    </row>
    <row r="1201" spans="1:8" s="56" customFormat="1" ht="46.5" x14ac:dyDescent="0.3">
      <c r="A1201" s="32">
        <f>+'Key Dates'!$B$8-10</f>
        <v>44492</v>
      </c>
      <c r="B1201" s="32">
        <f>+'Key Dates'!$B$8-10</f>
        <v>44492</v>
      </c>
      <c r="C1201" s="43" t="s">
        <v>1570</v>
      </c>
      <c r="D1201" s="33" t="s">
        <v>42</v>
      </c>
      <c r="E1201" s="10" t="s">
        <v>254</v>
      </c>
      <c r="F1201" s="10" t="s">
        <v>43</v>
      </c>
      <c r="G1201" s="55"/>
      <c r="H1201" s="55"/>
    </row>
    <row r="1202" spans="1:8" s="56" customFormat="1" ht="46.5" x14ac:dyDescent="0.3">
      <c r="A1202" s="32">
        <f>+'Key Dates'!$B$8-10</f>
        <v>44492</v>
      </c>
      <c r="B1202" s="32">
        <f>+'Key Dates'!$B$8-10</f>
        <v>44492</v>
      </c>
      <c r="C1202" s="43" t="s">
        <v>1571</v>
      </c>
      <c r="D1202" s="33" t="s">
        <v>42</v>
      </c>
      <c r="E1202" s="10" t="s">
        <v>122</v>
      </c>
      <c r="F1202" s="10" t="s">
        <v>43</v>
      </c>
      <c r="G1202" s="55"/>
      <c r="H1202" s="55"/>
    </row>
    <row r="1203" spans="1:8" s="56" customFormat="1" ht="46.5" x14ac:dyDescent="0.3">
      <c r="A1203" s="32">
        <f>+'Key Dates'!$B$8-10</f>
        <v>44492</v>
      </c>
      <c r="B1203" s="32">
        <f>+'Key Dates'!$B$8-10</f>
        <v>44492</v>
      </c>
      <c r="C1203" s="43" t="s">
        <v>1572</v>
      </c>
      <c r="D1203" s="33" t="s">
        <v>42</v>
      </c>
      <c r="E1203" s="10" t="s">
        <v>123</v>
      </c>
      <c r="F1203" s="10" t="s">
        <v>43</v>
      </c>
      <c r="G1203" s="55"/>
      <c r="H1203" s="55"/>
    </row>
    <row r="1204" spans="1:8" s="56" customFormat="1" ht="62" x14ac:dyDescent="0.3">
      <c r="A1204" s="32">
        <f>+'Key Dates'!$B$8-10</f>
        <v>44492</v>
      </c>
      <c r="B1204" s="32">
        <f>+'Key Dates'!$B$8-10</f>
        <v>44492</v>
      </c>
      <c r="C1204" s="43" t="s">
        <v>1573</v>
      </c>
      <c r="D1204" s="33" t="s">
        <v>42</v>
      </c>
      <c r="E1204" s="10" t="s">
        <v>127</v>
      </c>
      <c r="F1204" s="10" t="s">
        <v>43</v>
      </c>
      <c r="G1204" s="55"/>
      <c r="H1204" s="55"/>
    </row>
    <row r="1205" spans="1:8" s="56" customFormat="1" ht="62" x14ac:dyDescent="0.3">
      <c r="A1205" s="32">
        <f>+'Key Dates'!$B$8-10</f>
        <v>44492</v>
      </c>
      <c r="B1205" s="32">
        <f>+'Key Dates'!$B$8-10</f>
        <v>44492</v>
      </c>
      <c r="C1205" s="43" t="s">
        <v>1574</v>
      </c>
      <c r="D1205" s="33" t="s">
        <v>42</v>
      </c>
      <c r="E1205" s="10" t="s">
        <v>124</v>
      </c>
      <c r="F1205" s="10" t="s">
        <v>43</v>
      </c>
      <c r="G1205" s="55"/>
      <c r="H1205" s="55"/>
    </row>
    <row r="1206" spans="1:8" s="56" customFormat="1" ht="62" x14ac:dyDescent="0.3">
      <c r="A1206" s="32">
        <f>+'Key Dates'!$B$8-10</f>
        <v>44492</v>
      </c>
      <c r="B1206" s="32">
        <f>+'Key Dates'!$B$8-10</f>
        <v>44492</v>
      </c>
      <c r="C1206" s="43" t="s">
        <v>1575</v>
      </c>
      <c r="D1206" s="33" t="s">
        <v>42</v>
      </c>
      <c r="E1206" s="10" t="s">
        <v>125</v>
      </c>
      <c r="F1206" s="10" t="s">
        <v>43</v>
      </c>
      <c r="G1206" s="55"/>
      <c r="H1206" s="55"/>
    </row>
    <row r="1207" spans="1:8" s="56" customFormat="1" ht="46.5" x14ac:dyDescent="0.3">
      <c r="A1207" s="32">
        <f>+'Key Dates'!$B$8-7</f>
        <v>44495</v>
      </c>
      <c r="B1207" s="32">
        <f>+'Key Dates'!$B$8-7</f>
        <v>44495</v>
      </c>
      <c r="C1207" s="43" t="s">
        <v>1576</v>
      </c>
      <c r="D1207" s="33" t="s">
        <v>27</v>
      </c>
      <c r="E1207" s="10" t="s">
        <v>254</v>
      </c>
      <c r="F1207" s="10" t="s">
        <v>135</v>
      </c>
      <c r="G1207" s="55"/>
      <c r="H1207" s="55"/>
    </row>
    <row r="1208" spans="1:8" s="56" customFormat="1" ht="46.5" customHeight="1" x14ac:dyDescent="0.3">
      <c r="A1208" s="32">
        <f>+'Key Dates'!$B$8-7</f>
        <v>44495</v>
      </c>
      <c r="B1208" s="32">
        <f>+'Key Dates'!$B$8-7</f>
        <v>44495</v>
      </c>
      <c r="C1208" s="43" t="s">
        <v>1577</v>
      </c>
      <c r="D1208" s="33" t="s">
        <v>27</v>
      </c>
      <c r="E1208" s="10" t="s">
        <v>122</v>
      </c>
      <c r="F1208" s="10" t="s">
        <v>135</v>
      </c>
      <c r="G1208" s="55"/>
      <c r="H1208" s="55"/>
    </row>
    <row r="1209" spans="1:8" s="56" customFormat="1" ht="46.5" x14ac:dyDescent="0.3">
      <c r="A1209" s="32">
        <f>+'Key Dates'!$B$8-7</f>
        <v>44495</v>
      </c>
      <c r="B1209" s="32">
        <f>+'Key Dates'!$B$8-7</f>
        <v>44495</v>
      </c>
      <c r="C1209" s="43" t="s">
        <v>1578</v>
      </c>
      <c r="D1209" s="33" t="s">
        <v>27</v>
      </c>
      <c r="E1209" s="10" t="s">
        <v>123</v>
      </c>
      <c r="F1209" s="10" t="s">
        <v>135</v>
      </c>
      <c r="G1209" s="55"/>
      <c r="H1209" s="55"/>
    </row>
    <row r="1210" spans="1:8" s="56" customFormat="1" ht="46.5" x14ac:dyDescent="0.3">
      <c r="A1210" s="32">
        <f>+'Key Dates'!$B$8-7</f>
        <v>44495</v>
      </c>
      <c r="B1210" s="32">
        <f>+'Key Dates'!$B$8-7</f>
        <v>44495</v>
      </c>
      <c r="C1210" s="43" t="s">
        <v>1579</v>
      </c>
      <c r="D1210" s="33" t="s">
        <v>27</v>
      </c>
      <c r="E1210" s="10" t="s">
        <v>127</v>
      </c>
      <c r="F1210" s="10" t="s">
        <v>135</v>
      </c>
      <c r="G1210" s="55"/>
      <c r="H1210" s="55"/>
    </row>
    <row r="1211" spans="1:8" s="56" customFormat="1" ht="46.5" x14ac:dyDescent="0.3">
      <c r="A1211" s="32">
        <f>+'Key Dates'!$B$8-7</f>
        <v>44495</v>
      </c>
      <c r="B1211" s="32">
        <f>+'Key Dates'!$B$8-7</f>
        <v>44495</v>
      </c>
      <c r="C1211" s="43" t="s">
        <v>1580</v>
      </c>
      <c r="D1211" s="33" t="s">
        <v>27</v>
      </c>
      <c r="E1211" s="10" t="s">
        <v>124</v>
      </c>
      <c r="F1211" s="10" t="s">
        <v>135</v>
      </c>
      <c r="G1211" s="55"/>
      <c r="H1211" s="55"/>
    </row>
    <row r="1212" spans="1:8" s="56" customFormat="1" ht="46.5" x14ac:dyDescent="0.3">
      <c r="A1212" s="32">
        <f>+'Key Dates'!$B$8-7</f>
        <v>44495</v>
      </c>
      <c r="B1212" s="32">
        <f>+'Key Dates'!$B$8-7</f>
        <v>44495</v>
      </c>
      <c r="C1212" s="43" t="s">
        <v>1581</v>
      </c>
      <c r="D1212" s="33" t="s">
        <v>27</v>
      </c>
      <c r="E1212" s="10" t="s">
        <v>125</v>
      </c>
      <c r="F1212" s="10" t="s">
        <v>135</v>
      </c>
      <c r="G1212" s="55"/>
      <c r="H1212" s="55"/>
    </row>
    <row r="1213" spans="1:8" s="56" customFormat="1" ht="77.5" x14ac:dyDescent="0.3">
      <c r="A1213" s="32">
        <f>+'Key Dates'!$B$8-7</f>
        <v>44495</v>
      </c>
      <c r="B1213" s="32">
        <f>+'Key Dates'!$B$8-7</f>
        <v>44495</v>
      </c>
      <c r="C1213" s="43" t="s">
        <v>1582</v>
      </c>
      <c r="D1213" s="33" t="s">
        <v>156</v>
      </c>
      <c r="E1213" s="10" t="s">
        <v>254</v>
      </c>
      <c r="F1213" s="10" t="s">
        <v>10</v>
      </c>
      <c r="G1213" s="55"/>
      <c r="H1213" s="55"/>
    </row>
    <row r="1214" spans="1:8" s="56" customFormat="1" ht="77.5" x14ac:dyDescent="0.3">
      <c r="A1214" s="32">
        <f>+'Key Dates'!$B$8-7</f>
        <v>44495</v>
      </c>
      <c r="B1214" s="32">
        <f>+'Key Dates'!$B$8-7</f>
        <v>44495</v>
      </c>
      <c r="C1214" s="43" t="s">
        <v>1583</v>
      </c>
      <c r="D1214" s="33" t="s">
        <v>156</v>
      </c>
      <c r="E1214" s="10" t="s">
        <v>122</v>
      </c>
      <c r="F1214" s="10" t="s">
        <v>10</v>
      </c>
      <c r="G1214" s="55"/>
      <c r="H1214" s="55"/>
    </row>
    <row r="1215" spans="1:8" s="56" customFormat="1" ht="77.5" x14ac:dyDescent="0.3">
      <c r="A1215" s="32">
        <f>+'Key Dates'!$B$8-7</f>
        <v>44495</v>
      </c>
      <c r="B1215" s="32">
        <f>+'Key Dates'!$B$8-7</f>
        <v>44495</v>
      </c>
      <c r="C1215" s="43" t="s">
        <v>1584</v>
      </c>
      <c r="D1215" s="33" t="s">
        <v>156</v>
      </c>
      <c r="E1215" s="10" t="s">
        <v>123</v>
      </c>
      <c r="F1215" s="10" t="s">
        <v>10</v>
      </c>
      <c r="G1215" s="55"/>
      <c r="H1215" s="55"/>
    </row>
    <row r="1216" spans="1:8" s="56" customFormat="1" ht="77.5" x14ac:dyDescent="0.3">
      <c r="A1216" s="32">
        <f>+'Key Dates'!$B$8-7</f>
        <v>44495</v>
      </c>
      <c r="B1216" s="32">
        <f>+'Key Dates'!$B$8-7</f>
        <v>44495</v>
      </c>
      <c r="C1216" s="43" t="s">
        <v>1585</v>
      </c>
      <c r="D1216" s="33" t="s">
        <v>156</v>
      </c>
      <c r="E1216" s="10" t="s">
        <v>127</v>
      </c>
      <c r="F1216" s="10" t="s">
        <v>10</v>
      </c>
      <c r="G1216" s="55"/>
      <c r="H1216" s="55"/>
    </row>
    <row r="1217" spans="1:8" s="56" customFormat="1" ht="77.5" x14ac:dyDescent="0.3">
      <c r="A1217" s="32">
        <f>+'Key Dates'!$B$8-7</f>
        <v>44495</v>
      </c>
      <c r="B1217" s="32">
        <f>+'Key Dates'!$B$8-7</f>
        <v>44495</v>
      </c>
      <c r="C1217" s="43" t="s">
        <v>1586</v>
      </c>
      <c r="D1217" s="33" t="s">
        <v>156</v>
      </c>
      <c r="E1217" s="10" t="s">
        <v>124</v>
      </c>
      <c r="F1217" s="10" t="s">
        <v>10</v>
      </c>
      <c r="G1217" s="55"/>
      <c r="H1217" s="55"/>
    </row>
    <row r="1218" spans="1:8" s="56" customFormat="1" ht="77.5" x14ac:dyDescent="0.3">
      <c r="A1218" s="32">
        <f>+'Key Dates'!$B$8-7</f>
        <v>44495</v>
      </c>
      <c r="B1218" s="32">
        <f>+'Key Dates'!$B$8-7</f>
        <v>44495</v>
      </c>
      <c r="C1218" s="43" t="s">
        <v>1587</v>
      </c>
      <c r="D1218" s="33" t="s">
        <v>156</v>
      </c>
      <c r="E1218" s="10" t="s">
        <v>125</v>
      </c>
      <c r="F1218" s="10" t="s">
        <v>10</v>
      </c>
      <c r="G1218" s="55"/>
      <c r="H1218" s="55"/>
    </row>
    <row r="1219" spans="1:8" s="56" customFormat="1" ht="93" x14ac:dyDescent="0.3">
      <c r="A1219" s="32">
        <f>+'Key Dates'!$B$8-7</f>
        <v>44495</v>
      </c>
      <c r="B1219" s="32">
        <f>+'Key Dates'!$B$8-7</f>
        <v>44495</v>
      </c>
      <c r="C1219" s="43" t="s">
        <v>1588</v>
      </c>
      <c r="D1219" s="33" t="s">
        <v>247</v>
      </c>
      <c r="E1219" s="10" t="s">
        <v>254</v>
      </c>
      <c r="F1219" s="10" t="s">
        <v>223</v>
      </c>
      <c r="G1219" s="55"/>
      <c r="H1219" s="55"/>
    </row>
    <row r="1220" spans="1:8" s="56" customFormat="1" ht="91" x14ac:dyDescent="0.3">
      <c r="A1220" s="32">
        <f>+'Key Dates'!$B$8-7</f>
        <v>44495</v>
      </c>
      <c r="B1220" s="32">
        <f>+'Key Dates'!$B$8-7</f>
        <v>44495</v>
      </c>
      <c r="C1220" s="43" t="s">
        <v>1589</v>
      </c>
      <c r="D1220" s="33" t="s">
        <v>247</v>
      </c>
      <c r="E1220" s="10" t="s">
        <v>120</v>
      </c>
      <c r="F1220" s="10" t="s">
        <v>223</v>
      </c>
      <c r="G1220" s="55"/>
      <c r="H1220" s="55"/>
    </row>
    <row r="1221" spans="1:8" s="56" customFormat="1" ht="91" x14ac:dyDescent="0.3">
      <c r="A1221" s="32">
        <f>+'Key Dates'!$B$8-7</f>
        <v>44495</v>
      </c>
      <c r="B1221" s="32">
        <f>+'Key Dates'!$B$8-7</f>
        <v>44495</v>
      </c>
      <c r="C1221" s="43" t="s">
        <v>1590</v>
      </c>
      <c r="D1221" s="33" t="s">
        <v>247</v>
      </c>
      <c r="E1221" s="10" t="s">
        <v>122</v>
      </c>
      <c r="F1221" s="10" t="s">
        <v>223</v>
      </c>
      <c r="G1221" s="55"/>
      <c r="H1221" s="55"/>
    </row>
    <row r="1222" spans="1:8" s="56" customFormat="1" ht="93" customHeight="1" x14ac:dyDescent="0.3">
      <c r="A1222" s="32">
        <f>+'Key Dates'!$B$8-7</f>
        <v>44495</v>
      </c>
      <c r="B1222" s="32">
        <f>+'Key Dates'!$B$8-7</f>
        <v>44495</v>
      </c>
      <c r="C1222" s="43" t="s">
        <v>1591</v>
      </c>
      <c r="D1222" s="33" t="s">
        <v>247</v>
      </c>
      <c r="E1222" s="10" t="s">
        <v>123</v>
      </c>
      <c r="F1222" s="10" t="s">
        <v>223</v>
      </c>
      <c r="G1222" s="55"/>
      <c r="H1222" s="55"/>
    </row>
    <row r="1223" spans="1:8" s="56" customFormat="1" ht="93" x14ac:dyDescent="0.3">
      <c r="A1223" s="32">
        <f>+'Key Dates'!$B$8-7</f>
        <v>44495</v>
      </c>
      <c r="B1223" s="32">
        <f>+'Key Dates'!$B$8-7</f>
        <v>44495</v>
      </c>
      <c r="C1223" s="43" t="s">
        <v>1592</v>
      </c>
      <c r="D1223" s="33" t="s">
        <v>247</v>
      </c>
      <c r="E1223" s="10" t="s">
        <v>127</v>
      </c>
      <c r="F1223" s="10" t="s">
        <v>223</v>
      </c>
      <c r="G1223" s="55"/>
      <c r="H1223" s="55"/>
    </row>
    <row r="1224" spans="1:8" s="56" customFormat="1" ht="93" x14ac:dyDescent="0.3">
      <c r="A1224" s="32">
        <f>+'Key Dates'!$B$8-7</f>
        <v>44495</v>
      </c>
      <c r="B1224" s="32">
        <f>+'Key Dates'!$B$8-7</f>
        <v>44495</v>
      </c>
      <c r="C1224" s="43" t="s">
        <v>1593</v>
      </c>
      <c r="D1224" s="33" t="s">
        <v>247</v>
      </c>
      <c r="E1224" s="10" t="s">
        <v>124</v>
      </c>
      <c r="F1224" s="10" t="s">
        <v>223</v>
      </c>
      <c r="G1224" s="55"/>
      <c r="H1224" s="55"/>
    </row>
    <row r="1225" spans="1:8" s="56" customFormat="1" ht="93" x14ac:dyDescent="0.3">
      <c r="A1225" s="32">
        <f>+'Key Dates'!$B$8-7</f>
        <v>44495</v>
      </c>
      <c r="B1225" s="32">
        <f>+'Key Dates'!$B$8-7</f>
        <v>44495</v>
      </c>
      <c r="C1225" s="43" t="s">
        <v>1594</v>
      </c>
      <c r="D1225" s="33" t="s">
        <v>247</v>
      </c>
      <c r="E1225" s="10" t="s">
        <v>125</v>
      </c>
      <c r="F1225" s="10" t="s">
        <v>223</v>
      </c>
      <c r="G1225" s="55"/>
      <c r="H1225" s="55"/>
    </row>
    <row r="1226" spans="1:8" s="56" customFormat="1" ht="186" x14ac:dyDescent="0.3">
      <c r="A1226" s="32">
        <f>+'Key Dates'!$B$8-7</f>
        <v>44495</v>
      </c>
      <c r="B1226" s="32">
        <f>+'Key Dates'!$B$8-1</f>
        <v>44501</v>
      </c>
      <c r="C1226" s="43" t="s">
        <v>1595</v>
      </c>
      <c r="D1226" s="33" t="s">
        <v>215</v>
      </c>
      <c r="E1226" s="10" t="s">
        <v>254</v>
      </c>
      <c r="F1226" s="10" t="s">
        <v>221</v>
      </c>
      <c r="G1226" s="55"/>
      <c r="H1226" s="55"/>
    </row>
    <row r="1227" spans="1:8" s="56" customFormat="1" ht="170.5" x14ac:dyDescent="0.3">
      <c r="A1227" s="32">
        <f>+'Key Dates'!$B$8-7</f>
        <v>44495</v>
      </c>
      <c r="B1227" s="32">
        <f>+'Key Dates'!$B$8-1</f>
        <v>44501</v>
      </c>
      <c r="C1227" s="43" t="s">
        <v>1596</v>
      </c>
      <c r="D1227" s="33" t="s">
        <v>215</v>
      </c>
      <c r="E1227" s="10" t="s">
        <v>120</v>
      </c>
      <c r="F1227" s="10" t="s">
        <v>221</v>
      </c>
      <c r="G1227" s="55"/>
      <c r="H1227" s="55"/>
    </row>
    <row r="1228" spans="1:8" s="56" customFormat="1" ht="186" x14ac:dyDescent="0.3">
      <c r="A1228" s="32">
        <f>+'Key Dates'!$B$8-7</f>
        <v>44495</v>
      </c>
      <c r="B1228" s="32">
        <f>+'Key Dates'!$B$8-1</f>
        <v>44501</v>
      </c>
      <c r="C1228" s="43" t="s">
        <v>1597</v>
      </c>
      <c r="D1228" s="33" t="s">
        <v>215</v>
      </c>
      <c r="E1228" s="10" t="s">
        <v>122</v>
      </c>
      <c r="F1228" s="10" t="s">
        <v>221</v>
      </c>
      <c r="G1228" s="55"/>
      <c r="H1228" s="55"/>
    </row>
    <row r="1229" spans="1:8" s="56" customFormat="1" ht="186" x14ac:dyDescent="0.3">
      <c r="A1229" s="32">
        <f>+'Key Dates'!$B$8-7</f>
        <v>44495</v>
      </c>
      <c r="B1229" s="32">
        <f>+'Key Dates'!$B$8-1</f>
        <v>44501</v>
      </c>
      <c r="C1229" s="43" t="s">
        <v>1598</v>
      </c>
      <c r="D1229" s="33" t="s">
        <v>215</v>
      </c>
      <c r="E1229" s="10" t="s">
        <v>123</v>
      </c>
      <c r="F1229" s="10" t="s">
        <v>221</v>
      </c>
      <c r="G1229" s="55"/>
      <c r="H1229" s="55"/>
    </row>
    <row r="1230" spans="1:8" s="56" customFormat="1" ht="186" x14ac:dyDescent="0.3">
      <c r="A1230" s="32">
        <f>+'Key Dates'!$B$8-7</f>
        <v>44495</v>
      </c>
      <c r="B1230" s="32">
        <f>+'Key Dates'!$B$8-1</f>
        <v>44501</v>
      </c>
      <c r="C1230" s="43" t="s">
        <v>1599</v>
      </c>
      <c r="D1230" s="33" t="s">
        <v>215</v>
      </c>
      <c r="E1230" s="10" t="s">
        <v>127</v>
      </c>
      <c r="F1230" s="10" t="s">
        <v>221</v>
      </c>
      <c r="G1230" s="55"/>
      <c r="H1230" s="55"/>
    </row>
    <row r="1231" spans="1:8" s="56" customFormat="1" ht="155" x14ac:dyDescent="0.3">
      <c r="A1231" s="32">
        <f>+'Key Dates'!$B$8-7</f>
        <v>44495</v>
      </c>
      <c r="B1231" s="32">
        <f>+'Key Dates'!$B$8</f>
        <v>44502</v>
      </c>
      <c r="C1231" s="43" t="s">
        <v>1600</v>
      </c>
      <c r="D1231" s="33" t="s">
        <v>52</v>
      </c>
      <c r="E1231" s="10" t="s">
        <v>254</v>
      </c>
      <c r="F1231" s="10" t="s">
        <v>221</v>
      </c>
      <c r="G1231" s="55"/>
      <c r="H1231" s="55"/>
    </row>
    <row r="1232" spans="1:8" s="56" customFormat="1" ht="155" x14ac:dyDescent="0.3">
      <c r="A1232" s="32">
        <f>+'Key Dates'!$B$8-7</f>
        <v>44495</v>
      </c>
      <c r="B1232" s="32">
        <f>+'Key Dates'!$B$8</f>
        <v>44502</v>
      </c>
      <c r="C1232" s="43" t="s">
        <v>1601</v>
      </c>
      <c r="D1232" s="33" t="s">
        <v>52</v>
      </c>
      <c r="E1232" s="10" t="s">
        <v>122</v>
      </c>
      <c r="F1232" s="10" t="s">
        <v>221</v>
      </c>
      <c r="G1232" s="55"/>
      <c r="H1232" s="55"/>
    </row>
    <row r="1233" spans="1:8" s="56" customFormat="1" ht="155" x14ac:dyDescent="0.3">
      <c r="A1233" s="32">
        <f>+'Key Dates'!$B$8-7</f>
        <v>44495</v>
      </c>
      <c r="B1233" s="32">
        <f>+'Key Dates'!$B$8</f>
        <v>44502</v>
      </c>
      <c r="C1233" s="43" t="s">
        <v>1602</v>
      </c>
      <c r="D1233" s="33" t="s">
        <v>52</v>
      </c>
      <c r="E1233" s="10" t="s">
        <v>123</v>
      </c>
      <c r="F1233" s="10" t="s">
        <v>221</v>
      </c>
      <c r="G1233" s="55"/>
      <c r="H1233" s="55"/>
    </row>
    <row r="1234" spans="1:8" s="56" customFormat="1" ht="155" x14ac:dyDescent="0.3">
      <c r="A1234" s="32">
        <f>+'Key Dates'!$B$8-7</f>
        <v>44495</v>
      </c>
      <c r="B1234" s="32">
        <f>+'Key Dates'!$B$8</f>
        <v>44502</v>
      </c>
      <c r="C1234" s="43" t="s">
        <v>1603</v>
      </c>
      <c r="D1234" s="33" t="s">
        <v>52</v>
      </c>
      <c r="E1234" s="10" t="s">
        <v>127</v>
      </c>
      <c r="F1234" s="10" t="s">
        <v>221</v>
      </c>
      <c r="G1234" s="55"/>
      <c r="H1234" s="55"/>
    </row>
    <row r="1235" spans="1:8" s="56" customFormat="1" ht="155" x14ac:dyDescent="0.3">
      <c r="A1235" s="32">
        <f>+'Key Dates'!$B$8-7</f>
        <v>44495</v>
      </c>
      <c r="B1235" s="32">
        <f>+'Key Dates'!$B$8</f>
        <v>44502</v>
      </c>
      <c r="C1235" s="43" t="s">
        <v>1604</v>
      </c>
      <c r="D1235" s="33" t="s">
        <v>52</v>
      </c>
      <c r="E1235" s="10" t="s">
        <v>124</v>
      </c>
      <c r="F1235" s="10" t="s">
        <v>221</v>
      </c>
      <c r="G1235" s="55"/>
      <c r="H1235" s="55"/>
    </row>
    <row r="1236" spans="1:8" s="56" customFormat="1" ht="155" x14ac:dyDescent="0.3">
      <c r="A1236" s="32">
        <f>+'Key Dates'!$B$8-7</f>
        <v>44495</v>
      </c>
      <c r="B1236" s="32">
        <f>+'Key Dates'!$B$8</f>
        <v>44502</v>
      </c>
      <c r="C1236" s="43" t="s">
        <v>1605</v>
      </c>
      <c r="D1236" s="33" t="s">
        <v>52</v>
      </c>
      <c r="E1236" s="10" t="s">
        <v>125</v>
      </c>
      <c r="F1236" s="10" t="s">
        <v>221</v>
      </c>
      <c r="G1236" s="55"/>
      <c r="H1236" s="55"/>
    </row>
    <row r="1237" spans="1:8" s="56" customFormat="1" ht="93" x14ac:dyDescent="0.3">
      <c r="A1237" s="32">
        <f>+'Key Dates'!$B$8-5</f>
        <v>44497</v>
      </c>
      <c r="B1237" s="32">
        <f>+'Key Dates'!$B$8-5</f>
        <v>44497</v>
      </c>
      <c r="C1237" s="43" t="s">
        <v>1606</v>
      </c>
      <c r="D1237" s="33" t="s">
        <v>211</v>
      </c>
      <c r="E1237" s="10" t="s">
        <v>254</v>
      </c>
      <c r="F1237" s="10" t="s">
        <v>223</v>
      </c>
      <c r="G1237" s="55"/>
      <c r="H1237" s="55"/>
    </row>
    <row r="1238" spans="1:8" s="56" customFormat="1" ht="93" x14ac:dyDescent="0.3">
      <c r="A1238" s="32">
        <f>+'Key Dates'!$B$8-5</f>
        <v>44497</v>
      </c>
      <c r="B1238" s="32">
        <f>+'Key Dates'!$B$8-5</f>
        <v>44497</v>
      </c>
      <c r="C1238" s="43" t="s">
        <v>1607</v>
      </c>
      <c r="D1238" s="33" t="s">
        <v>211</v>
      </c>
      <c r="E1238" s="10" t="s">
        <v>122</v>
      </c>
      <c r="F1238" s="10" t="s">
        <v>223</v>
      </c>
      <c r="G1238" s="55"/>
      <c r="H1238" s="55"/>
    </row>
    <row r="1239" spans="1:8" s="56" customFormat="1" ht="93" x14ac:dyDescent="0.3">
      <c r="A1239" s="32">
        <f>+'Key Dates'!$B$8-5</f>
        <v>44497</v>
      </c>
      <c r="B1239" s="32">
        <f>+'Key Dates'!$B$8-5</f>
        <v>44497</v>
      </c>
      <c r="C1239" s="43" t="s">
        <v>1608</v>
      </c>
      <c r="D1239" s="33" t="s">
        <v>211</v>
      </c>
      <c r="E1239" s="10" t="s">
        <v>123</v>
      </c>
      <c r="F1239" s="10" t="s">
        <v>223</v>
      </c>
      <c r="G1239" s="55"/>
      <c r="H1239" s="55"/>
    </row>
    <row r="1240" spans="1:8" s="56" customFormat="1" ht="93" x14ac:dyDescent="0.3">
      <c r="A1240" s="32">
        <f>+'Key Dates'!$B$8-5</f>
        <v>44497</v>
      </c>
      <c r="B1240" s="32">
        <f>+'Key Dates'!$B$8-5</f>
        <v>44497</v>
      </c>
      <c r="C1240" s="43" t="s">
        <v>1609</v>
      </c>
      <c r="D1240" s="33" t="s">
        <v>211</v>
      </c>
      <c r="E1240" s="10" t="s">
        <v>127</v>
      </c>
      <c r="F1240" s="10" t="s">
        <v>223</v>
      </c>
      <c r="G1240" s="55"/>
      <c r="H1240" s="55"/>
    </row>
    <row r="1241" spans="1:8" s="56" customFormat="1" ht="93" x14ac:dyDescent="0.3">
      <c r="A1241" s="32">
        <f>+'Key Dates'!$B$8-5</f>
        <v>44497</v>
      </c>
      <c r="B1241" s="32">
        <f>+'Key Dates'!$B$8-5</f>
        <v>44497</v>
      </c>
      <c r="C1241" s="43" t="s">
        <v>1610</v>
      </c>
      <c r="D1241" s="33" t="s">
        <v>211</v>
      </c>
      <c r="E1241" s="10" t="s">
        <v>124</v>
      </c>
      <c r="F1241" s="10" t="s">
        <v>223</v>
      </c>
      <c r="G1241" s="55"/>
      <c r="H1241" s="55"/>
    </row>
    <row r="1242" spans="1:8" s="56" customFormat="1" ht="93" x14ac:dyDescent="0.3">
      <c r="A1242" s="32">
        <f>+'Key Dates'!$B$8-5</f>
        <v>44497</v>
      </c>
      <c r="B1242" s="32">
        <f>+'Key Dates'!$B$8-5</f>
        <v>44497</v>
      </c>
      <c r="C1242" s="43" t="s">
        <v>1611</v>
      </c>
      <c r="D1242" s="33" t="s">
        <v>211</v>
      </c>
      <c r="E1242" s="10" t="s">
        <v>125</v>
      </c>
      <c r="F1242" s="10" t="s">
        <v>223</v>
      </c>
      <c r="G1242" s="55"/>
      <c r="H1242" s="55"/>
    </row>
    <row r="1243" spans="1:8" s="56" customFormat="1" ht="46.5" x14ac:dyDescent="0.3">
      <c r="A1243" s="32">
        <f>+'Key Dates'!$B$8-4</f>
        <v>44498</v>
      </c>
      <c r="B1243" s="32">
        <f>+'Key Dates'!$B$8-4</f>
        <v>44498</v>
      </c>
      <c r="C1243" s="43" t="s">
        <v>1612</v>
      </c>
      <c r="D1243" s="33" t="s">
        <v>12</v>
      </c>
      <c r="E1243" s="10" t="s">
        <v>254</v>
      </c>
      <c r="F1243" s="10" t="s">
        <v>13</v>
      </c>
      <c r="G1243" s="55"/>
      <c r="H1243" s="55"/>
    </row>
    <row r="1244" spans="1:8" s="56" customFormat="1" ht="46.5" x14ac:dyDescent="0.3">
      <c r="A1244" s="32">
        <f>+'Key Dates'!$B$8-4</f>
        <v>44498</v>
      </c>
      <c r="B1244" s="32">
        <f>+'Key Dates'!$B$8-4</f>
        <v>44498</v>
      </c>
      <c r="C1244" s="43" t="s">
        <v>1613</v>
      </c>
      <c r="D1244" s="33" t="s">
        <v>12</v>
      </c>
      <c r="E1244" s="10" t="s">
        <v>122</v>
      </c>
      <c r="F1244" s="10" t="s">
        <v>13</v>
      </c>
      <c r="G1244" s="55"/>
      <c r="H1244" s="55"/>
    </row>
    <row r="1245" spans="1:8" s="56" customFormat="1" ht="46.5" x14ac:dyDescent="0.3">
      <c r="A1245" s="32">
        <f>+'Key Dates'!$B$8-4</f>
        <v>44498</v>
      </c>
      <c r="B1245" s="32">
        <f>+'Key Dates'!$B$8-4</f>
        <v>44498</v>
      </c>
      <c r="C1245" s="43" t="s">
        <v>1614</v>
      </c>
      <c r="D1245" s="33" t="s">
        <v>12</v>
      </c>
      <c r="E1245" s="10" t="s">
        <v>123</v>
      </c>
      <c r="F1245" s="10" t="s">
        <v>13</v>
      </c>
      <c r="G1245" s="55"/>
      <c r="H1245" s="55"/>
    </row>
    <row r="1246" spans="1:8" s="56" customFormat="1" ht="46.5" x14ac:dyDescent="0.3">
      <c r="A1246" s="32">
        <f>+'Key Dates'!$B$8-4</f>
        <v>44498</v>
      </c>
      <c r="B1246" s="32">
        <f>+'Key Dates'!$B$8-4</f>
        <v>44498</v>
      </c>
      <c r="C1246" s="43" t="s">
        <v>1615</v>
      </c>
      <c r="D1246" s="33" t="s">
        <v>12</v>
      </c>
      <c r="E1246" s="10" t="s">
        <v>127</v>
      </c>
      <c r="F1246" s="10" t="s">
        <v>13</v>
      </c>
      <c r="G1246" s="55"/>
      <c r="H1246" s="55"/>
    </row>
    <row r="1247" spans="1:8" s="56" customFormat="1" ht="46.5" x14ac:dyDescent="0.3">
      <c r="A1247" s="32">
        <f>+'Key Dates'!$B$8-4</f>
        <v>44498</v>
      </c>
      <c r="B1247" s="32">
        <f>+'Key Dates'!$B$8-4</f>
        <v>44498</v>
      </c>
      <c r="C1247" s="43" t="s">
        <v>1616</v>
      </c>
      <c r="D1247" s="33" t="s">
        <v>12</v>
      </c>
      <c r="E1247" s="10" t="s">
        <v>124</v>
      </c>
      <c r="F1247" s="10" t="s">
        <v>13</v>
      </c>
      <c r="G1247" s="55"/>
      <c r="H1247" s="55"/>
    </row>
    <row r="1248" spans="1:8" s="56" customFormat="1" ht="46.5" x14ac:dyDescent="0.3">
      <c r="A1248" s="32">
        <f>+'Key Dates'!$B$8-4</f>
        <v>44498</v>
      </c>
      <c r="B1248" s="32">
        <f>+'Key Dates'!$B$8-4</f>
        <v>44498</v>
      </c>
      <c r="C1248" s="43" t="s">
        <v>1617</v>
      </c>
      <c r="D1248" s="33" t="s">
        <v>12</v>
      </c>
      <c r="E1248" s="10" t="s">
        <v>125</v>
      </c>
      <c r="F1248" s="10" t="s">
        <v>13</v>
      </c>
      <c r="G1248" s="55"/>
      <c r="H1248" s="55"/>
    </row>
    <row r="1249" spans="1:8" s="56" customFormat="1" ht="62" x14ac:dyDescent="0.3">
      <c r="A1249" s="32">
        <f>+'Key Dates'!$B$8-4</f>
        <v>44498</v>
      </c>
      <c r="B1249" s="32">
        <f>+'Key Dates'!$B$8-4</f>
        <v>44498</v>
      </c>
      <c r="C1249" s="43" t="s">
        <v>1618</v>
      </c>
      <c r="D1249" s="33" t="s">
        <v>157</v>
      </c>
      <c r="E1249" s="10" t="s">
        <v>254</v>
      </c>
      <c r="F1249" s="10" t="s">
        <v>10</v>
      </c>
      <c r="G1249" s="55"/>
      <c r="H1249" s="55"/>
    </row>
    <row r="1250" spans="1:8" s="56" customFormat="1" ht="62" x14ac:dyDescent="0.3">
      <c r="A1250" s="32">
        <f>+'Key Dates'!$B$8-4</f>
        <v>44498</v>
      </c>
      <c r="B1250" s="32">
        <f>+'Key Dates'!$B$8-4</f>
        <v>44498</v>
      </c>
      <c r="C1250" s="43" t="s">
        <v>1619</v>
      </c>
      <c r="D1250" s="33" t="s">
        <v>157</v>
      </c>
      <c r="E1250" s="10" t="s">
        <v>124</v>
      </c>
      <c r="F1250" s="10" t="s">
        <v>10</v>
      </c>
      <c r="G1250" s="55"/>
      <c r="H1250" s="55"/>
    </row>
    <row r="1251" spans="1:8" s="56" customFormat="1" ht="62" x14ac:dyDescent="0.3">
      <c r="A1251" s="32">
        <f>+'Key Dates'!$B$8-4</f>
        <v>44498</v>
      </c>
      <c r="B1251" s="32">
        <f>+'Key Dates'!$B$8-4</f>
        <v>44498</v>
      </c>
      <c r="C1251" s="43" t="s">
        <v>1620</v>
      </c>
      <c r="D1251" s="33" t="s">
        <v>157</v>
      </c>
      <c r="E1251" s="10" t="s">
        <v>125</v>
      </c>
      <c r="F1251" s="10" t="s">
        <v>10</v>
      </c>
      <c r="G1251" s="55"/>
      <c r="H1251" s="55"/>
    </row>
    <row r="1252" spans="1:8" s="56" customFormat="1" ht="93" x14ac:dyDescent="0.3">
      <c r="A1252" s="32">
        <f>+'Key Dates'!$B$8-3</f>
        <v>44499</v>
      </c>
      <c r="B1252" s="32">
        <f>+'Key Dates'!$B$8-3</f>
        <v>44499</v>
      </c>
      <c r="C1252" s="43" t="s">
        <v>1621</v>
      </c>
      <c r="D1252" s="33" t="s">
        <v>31</v>
      </c>
      <c r="E1252" s="10" t="s">
        <v>254</v>
      </c>
      <c r="F1252" s="10" t="s">
        <v>221</v>
      </c>
      <c r="G1252" s="55"/>
      <c r="H1252" s="55"/>
    </row>
    <row r="1253" spans="1:8" s="56" customFormat="1" ht="93" x14ac:dyDescent="0.3">
      <c r="A1253" s="32">
        <f>+'Key Dates'!$B$8-3</f>
        <v>44499</v>
      </c>
      <c r="B1253" s="32">
        <f>+'Key Dates'!$B$8-3</f>
        <v>44499</v>
      </c>
      <c r="C1253" s="43" t="s">
        <v>1622</v>
      </c>
      <c r="D1253" s="33" t="s">
        <v>31</v>
      </c>
      <c r="E1253" s="10" t="s">
        <v>120</v>
      </c>
      <c r="F1253" s="10" t="s">
        <v>221</v>
      </c>
      <c r="G1253" s="55"/>
      <c r="H1253" s="55"/>
    </row>
    <row r="1254" spans="1:8" s="56" customFormat="1" ht="93" x14ac:dyDescent="0.3">
      <c r="A1254" s="32">
        <f>+'Key Dates'!$B$8-3</f>
        <v>44499</v>
      </c>
      <c r="B1254" s="32">
        <f>+'Key Dates'!$B$8-3</f>
        <v>44499</v>
      </c>
      <c r="C1254" s="43" t="s">
        <v>1623</v>
      </c>
      <c r="D1254" s="33" t="s">
        <v>31</v>
      </c>
      <c r="E1254" s="10" t="s">
        <v>122</v>
      </c>
      <c r="F1254" s="10" t="s">
        <v>221</v>
      </c>
      <c r="G1254" s="55"/>
      <c r="H1254" s="55"/>
    </row>
    <row r="1255" spans="1:8" s="56" customFormat="1" ht="93" x14ac:dyDescent="0.3">
      <c r="A1255" s="32">
        <f>+'Key Dates'!$B$8-3</f>
        <v>44499</v>
      </c>
      <c r="B1255" s="32">
        <f>+'Key Dates'!$B$8-3</f>
        <v>44499</v>
      </c>
      <c r="C1255" s="43" t="s">
        <v>1624</v>
      </c>
      <c r="D1255" s="33" t="s">
        <v>31</v>
      </c>
      <c r="E1255" s="10" t="s">
        <v>123</v>
      </c>
      <c r="F1255" s="10" t="s">
        <v>221</v>
      </c>
      <c r="G1255" s="55"/>
      <c r="H1255" s="55"/>
    </row>
    <row r="1256" spans="1:8" s="56" customFormat="1" ht="93" x14ac:dyDescent="0.3">
      <c r="A1256" s="32">
        <f>+'Key Dates'!$B$8-3</f>
        <v>44499</v>
      </c>
      <c r="B1256" s="32">
        <f>+'Key Dates'!$B$8-3</f>
        <v>44499</v>
      </c>
      <c r="C1256" s="43" t="s">
        <v>1625</v>
      </c>
      <c r="D1256" s="33" t="s">
        <v>31</v>
      </c>
      <c r="E1256" s="10" t="s">
        <v>127</v>
      </c>
      <c r="F1256" s="10" t="s">
        <v>221</v>
      </c>
      <c r="G1256" s="55"/>
      <c r="H1256" s="55"/>
    </row>
    <row r="1257" spans="1:8" s="56" customFormat="1" ht="93" x14ac:dyDescent="0.3">
      <c r="A1257" s="32">
        <f>+'Key Dates'!$B$8-3</f>
        <v>44499</v>
      </c>
      <c r="B1257" s="32">
        <f>+'Key Dates'!$B$8-3</f>
        <v>44499</v>
      </c>
      <c r="C1257" s="43" t="s">
        <v>1626</v>
      </c>
      <c r="D1257" s="33" t="s">
        <v>31</v>
      </c>
      <c r="E1257" s="10" t="s">
        <v>124</v>
      </c>
      <c r="F1257" s="10" t="s">
        <v>221</v>
      </c>
      <c r="G1257" s="55"/>
      <c r="H1257" s="55"/>
    </row>
    <row r="1258" spans="1:8" s="56" customFormat="1" ht="93" x14ac:dyDescent="0.3">
      <c r="A1258" s="32">
        <f>+'Key Dates'!$B$8-3</f>
        <v>44499</v>
      </c>
      <c r="B1258" s="32">
        <f>+'Key Dates'!$B$8-3</f>
        <v>44499</v>
      </c>
      <c r="C1258" s="43" t="s">
        <v>1627</v>
      </c>
      <c r="D1258" s="33" t="s">
        <v>31</v>
      </c>
      <c r="E1258" s="10" t="s">
        <v>125</v>
      </c>
      <c r="F1258" s="10" t="s">
        <v>221</v>
      </c>
      <c r="G1258" s="55"/>
      <c r="H1258" s="55"/>
    </row>
    <row r="1259" spans="1:8" s="56" customFormat="1" ht="124" x14ac:dyDescent="0.3">
      <c r="A1259" s="32">
        <f>+'Key Dates'!$B$8-1</f>
        <v>44501</v>
      </c>
      <c r="B1259" s="32">
        <f>+'Key Dates'!$B$8-1</f>
        <v>44501</v>
      </c>
      <c r="C1259" s="43" t="s">
        <v>1628</v>
      </c>
      <c r="D1259" s="33" t="s">
        <v>158</v>
      </c>
      <c r="E1259" s="10" t="s">
        <v>254</v>
      </c>
      <c r="F1259" s="10" t="s">
        <v>221</v>
      </c>
      <c r="G1259" s="55"/>
      <c r="H1259" s="55"/>
    </row>
    <row r="1260" spans="1:8" s="56" customFormat="1" ht="124" x14ac:dyDescent="0.3">
      <c r="A1260" s="32">
        <f>+'Key Dates'!$B$8-1</f>
        <v>44501</v>
      </c>
      <c r="B1260" s="32">
        <f>+'Key Dates'!$B$8-1</f>
        <v>44501</v>
      </c>
      <c r="C1260" s="43" t="s">
        <v>1629</v>
      </c>
      <c r="D1260" s="33" t="s">
        <v>158</v>
      </c>
      <c r="E1260" s="10" t="s">
        <v>120</v>
      </c>
      <c r="F1260" s="10" t="s">
        <v>221</v>
      </c>
      <c r="G1260" s="55"/>
      <c r="H1260" s="55"/>
    </row>
    <row r="1261" spans="1:8" s="56" customFormat="1" ht="124" x14ac:dyDescent="0.3">
      <c r="A1261" s="32">
        <f>+'Key Dates'!$B$8-1</f>
        <v>44501</v>
      </c>
      <c r="B1261" s="32">
        <f>+'Key Dates'!$B$8-1</f>
        <v>44501</v>
      </c>
      <c r="C1261" s="43" t="s">
        <v>1630</v>
      </c>
      <c r="D1261" s="33" t="s">
        <v>158</v>
      </c>
      <c r="E1261" s="10" t="s">
        <v>122</v>
      </c>
      <c r="F1261" s="10" t="s">
        <v>221</v>
      </c>
      <c r="G1261" s="55"/>
      <c r="H1261" s="55"/>
    </row>
    <row r="1262" spans="1:8" s="56" customFormat="1" ht="124" x14ac:dyDescent="0.3">
      <c r="A1262" s="32">
        <f>+'Key Dates'!$B$8-1</f>
        <v>44501</v>
      </c>
      <c r="B1262" s="32">
        <f>+'Key Dates'!$B$8-1</f>
        <v>44501</v>
      </c>
      <c r="C1262" s="43" t="s">
        <v>1631</v>
      </c>
      <c r="D1262" s="33" t="s">
        <v>158</v>
      </c>
      <c r="E1262" s="10" t="s">
        <v>123</v>
      </c>
      <c r="F1262" s="10" t="s">
        <v>221</v>
      </c>
      <c r="G1262" s="55"/>
      <c r="H1262" s="55"/>
    </row>
    <row r="1263" spans="1:8" s="56" customFormat="1" ht="124" x14ac:dyDescent="0.3">
      <c r="A1263" s="32">
        <f>+'Key Dates'!$B$8-1</f>
        <v>44501</v>
      </c>
      <c r="B1263" s="32">
        <f>+'Key Dates'!$B$8-1</f>
        <v>44501</v>
      </c>
      <c r="C1263" s="43" t="s">
        <v>1632</v>
      </c>
      <c r="D1263" s="33" t="s">
        <v>158</v>
      </c>
      <c r="E1263" s="10" t="s">
        <v>127</v>
      </c>
      <c r="F1263" s="10" t="s">
        <v>221</v>
      </c>
      <c r="G1263" s="55"/>
      <c r="H1263" s="55"/>
    </row>
    <row r="1264" spans="1:8" s="56" customFormat="1" ht="124" x14ac:dyDescent="0.3">
      <c r="A1264" s="32">
        <f>+'Key Dates'!$B$8-1</f>
        <v>44501</v>
      </c>
      <c r="B1264" s="32">
        <f>+'Key Dates'!$B$8-1</f>
        <v>44501</v>
      </c>
      <c r="C1264" s="43" t="s">
        <v>1633</v>
      </c>
      <c r="D1264" s="33" t="s">
        <v>158</v>
      </c>
      <c r="E1264" s="10" t="s">
        <v>124</v>
      </c>
      <c r="F1264" s="10" t="s">
        <v>221</v>
      </c>
      <c r="G1264" s="55"/>
      <c r="H1264" s="55"/>
    </row>
    <row r="1265" spans="1:8" s="56" customFormat="1" ht="139.5" customHeight="1" x14ac:dyDescent="0.3">
      <c r="A1265" s="32">
        <f>+'Key Dates'!$B$8-1</f>
        <v>44501</v>
      </c>
      <c r="B1265" s="32">
        <f>+'Key Dates'!$B$8-1</f>
        <v>44501</v>
      </c>
      <c r="C1265" s="43" t="s">
        <v>1634</v>
      </c>
      <c r="D1265" s="33" t="s">
        <v>158</v>
      </c>
      <c r="E1265" s="10" t="s">
        <v>125</v>
      </c>
      <c r="F1265" s="10" t="s">
        <v>221</v>
      </c>
      <c r="G1265" s="55"/>
      <c r="H1265" s="55"/>
    </row>
    <row r="1266" spans="1:8" s="56" customFormat="1" ht="77.5" x14ac:dyDescent="0.3">
      <c r="A1266" s="32">
        <f>+'Key Dates'!$B$8-1</f>
        <v>44501</v>
      </c>
      <c r="B1266" s="32">
        <f>+'Key Dates'!$B$8-1</f>
        <v>44501</v>
      </c>
      <c r="C1266" s="43" t="s">
        <v>1635</v>
      </c>
      <c r="D1266" s="33" t="s">
        <v>31</v>
      </c>
      <c r="E1266" s="10" t="s">
        <v>254</v>
      </c>
      <c r="F1266" s="10" t="s">
        <v>221</v>
      </c>
      <c r="G1266" s="55"/>
      <c r="H1266" s="55"/>
    </row>
    <row r="1267" spans="1:8" s="56" customFormat="1" ht="62" x14ac:dyDescent="0.3">
      <c r="A1267" s="32">
        <f>+'Key Dates'!$B$8-1</f>
        <v>44501</v>
      </c>
      <c r="B1267" s="32">
        <f>+'Key Dates'!$B$8-1</f>
        <v>44501</v>
      </c>
      <c r="C1267" s="43" t="s">
        <v>1636</v>
      </c>
      <c r="D1267" s="33" t="s">
        <v>31</v>
      </c>
      <c r="E1267" s="10" t="s">
        <v>120</v>
      </c>
      <c r="F1267" s="10" t="s">
        <v>221</v>
      </c>
      <c r="G1267" s="55"/>
      <c r="H1267" s="55"/>
    </row>
    <row r="1268" spans="1:8" s="56" customFormat="1" ht="62" x14ac:dyDescent="0.3">
      <c r="A1268" s="32">
        <f>+'Key Dates'!$B$8-1</f>
        <v>44501</v>
      </c>
      <c r="B1268" s="32">
        <f>+'Key Dates'!$B$8-1</f>
        <v>44501</v>
      </c>
      <c r="C1268" s="43" t="s">
        <v>1637</v>
      </c>
      <c r="D1268" s="33" t="s">
        <v>31</v>
      </c>
      <c r="E1268" s="10" t="s">
        <v>122</v>
      </c>
      <c r="F1268" s="10" t="s">
        <v>221</v>
      </c>
      <c r="G1268" s="55"/>
      <c r="H1268" s="55"/>
    </row>
    <row r="1269" spans="1:8" s="56" customFormat="1" ht="77.5" x14ac:dyDescent="0.3">
      <c r="A1269" s="32">
        <f>+'Key Dates'!$B$8-1</f>
        <v>44501</v>
      </c>
      <c r="B1269" s="32">
        <f>+'Key Dates'!$B$8-1</f>
        <v>44501</v>
      </c>
      <c r="C1269" s="43" t="s">
        <v>1638</v>
      </c>
      <c r="D1269" s="33" t="s">
        <v>31</v>
      </c>
      <c r="E1269" s="10" t="s">
        <v>123</v>
      </c>
      <c r="F1269" s="10" t="s">
        <v>221</v>
      </c>
      <c r="G1269" s="55"/>
      <c r="H1269" s="55"/>
    </row>
    <row r="1270" spans="1:8" s="56" customFormat="1" ht="77.5" x14ac:dyDescent="0.3">
      <c r="A1270" s="32">
        <f>+'Key Dates'!$B$8-1</f>
        <v>44501</v>
      </c>
      <c r="B1270" s="32">
        <f>+'Key Dates'!$B$8-1</f>
        <v>44501</v>
      </c>
      <c r="C1270" s="43" t="s">
        <v>1639</v>
      </c>
      <c r="D1270" s="33" t="s">
        <v>31</v>
      </c>
      <c r="E1270" s="10" t="s">
        <v>127</v>
      </c>
      <c r="F1270" s="10" t="s">
        <v>221</v>
      </c>
      <c r="G1270" s="55"/>
      <c r="H1270" s="55"/>
    </row>
    <row r="1271" spans="1:8" s="56" customFormat="1" ht="77.5" x14ac:dyDescent="0.3">
      <c r="A1271" s="32">
        <f>+'Key Dates'!$B$8-1</f>
        <v>44501</v>
      </c>
      <c r="B1271" s="32">
        <f>+'Key Dates'!$B$8-1</f>
        <v>44501</v>
      </c>
      <c r="C1271" s="43" t="s">
        <v>1640</v>
      </c>
      <c r="D1271" s="33" t="s">
        <v>31</v>
      </c>
      <c r="E1271" s="10" t="s">
        <v>124</v>
      </c>
      <c r="F1271" s="10" t="s">
        <v>221</v>
      </c>
      <c r="G1271" s="55"/>
      <c r="H1271" s="55"/>
    </row>
    <row r="1272" spans="1:8" s="56" customFormat="1" ht="77.5" x14ac:dyDescent="0.3">
      <c r="A1272" s="32">
        <f>+'Key Dates'!$B$8-1</f>
        <v>44501</v>
      </c>
      <c r="B1272" s="32">
        <f>+'Key Dates'!$B$8-1</f>
        <v>44501</v>
      </c>
      <c r="C1272" s="43" t="s">
        <v>1641</v>
      </c>
      <c r="D1272" s="33" t="s">
        <v>31</v>
      </c>
      <c r="E1272" s="10" t="s">
        <v>125</v>
      </c>
      <c r="F1272" s="10" t="s">
        <v>221</v>
      </c>
      <c r="G1272" s="55"/>
      <c r="H1272" s="55"/>
    </row>
    <row r="1273" spans="1:8" s="56" customFormat="1" ht="62" x14ac:dyDescent="0.3">
      <c r="A1273" s="32">
        <f>+'Key Dates'!$B$8-1</f>
        <v>44501</v>
      </c>
      <c r="B1273" s="32">
        <f>+'Key Dates'!$B$8-1</f>
        <v>44501</v>
      </c>
      <c r="C1273" s="43" t="s">
        <v>1642</v>
      </c>
      <c r="D1273" s="33" t="s">
        <v>24</v>
      </c>
      <c r="E1273" s="10" t="s">
        <v>254</v>
      </c>
      <c r="F1273" s="10" t="s">
        <v>46</v>
      </c>
      <c r="G1273" s="55"/>
      <c r="H1273" s="55"/>
    </row>
    <row r="1274" spans="1:8" s="56" customFormat="1" ht="62" x14ac:dyDescent="0.3">
      <c r="A1274" s="32">
        <f>+'Key Dates'!$B$8-1</f>
        <v>44501</v>
      </c>
      <c r="B1274" s="32">
        <f>+'Key Dates'!$B$8-1</f>
        <v>44501</v>
      </c>
      <c r="C1274" s="43" t="s">
        <v>1643</v>
      </c>
      <c r="D1274" s="33" t="s">
        <v>24</v>
      </c>
      <c r="E1274" s="10" t="s">
        <v>120</v>
      </c>
      <c r="F1274" s="10" t="s">
        <v>46</v>
      </c>
      <c r="G1274" s="55"/>
      <c r="H1274" s="55"/>
    </row>
    <row r="1275" spans="1:8" s="56" customFormat="1" ht="62" x14ac:dyDescent="0.3">
      <c r="A1275" s="32">
        <f>+'Key Dates'!$B$8-1</f>
        <v>44501</v>
      </c>
      <c r="B1275" s="32">
        <f>+'Key Dates'!$B$8-1</f>
        <v>44501</v>
      </c>
      <c r="C1275" s="43" t="s">
        <v>1644</v>
      </c>
      <c r="D1275" s="33" t="s">
        <v>24</v>
      </c>
      <c r="E1275" s="10" t="s">
        <v>122</v>
      </c>
      <c r="F1275" s="10" t="s">
        <v>46</v>
      </c>
      <c r="G1275" s="55"/>
      <c r="H1275" s="55"/>
    </row>
    <row r="1276" spans="1:8" s="56" customFormat="1" ht="62" x14ac:dyDescent="0.3">
      <c r="A1276" s="32">
        <f>+'Key Dates'!$B$8-1</f>
        <v>44501</v>
      </c>
      <c r="B1276" s="32">
        <f>+'Key Dates'!$B$8-1</f>
        <v>44501</v>
      </c>
      <c r="C1276" s="43" t="s">
        <v>1645</v>
      </c>
      <c r="D1276" s="33" t="s">
        <v>24</v>
      </c>
      <c r="E1276" s="10" t="s">
        <v>123</v>
      </c>
      <c r="F1276" s="10" t="s">
        <v>46</v>
      </c>
      <c r="G1276" s="55"/>
      <c r="H1276" s="55"/>
    </row>
    <row r="1277" spans="1:8" s="56" customFormat="1" ht="62" x14ac:dyDescent="0.3">
      <c r="A1277" s="32">
        <f>+'Key Dates'!$B$8-1</f>
        <v>44501</v>
      </c>
      <c r="B1277" s="32">
        <f>+'Key Dates'!$B$8-1</f>
        <v>44501</v>
      </c>
      <c r="C1277" s="43" t="s">
        <v>1646</v>
      </c>
      <c r="D1277" s="33" t="s">
        <v>24</v>
      </c>
      <c r="E1277" s="10" t="s">
        <v>127</v>
      </c>
      <c r="F1277" s="10" t="s">
        <v>46</v>
      </c>
      <c r="G1277" s="55"/>
      <c r="H1277" s="55"/>
    </row>
    <row r="1278" spans="1:8" s="56" customFormat="1" ht="62" x14ac:dyDescent="0.3">
      <c r="A1278" s="32">
        <f>+'Key Dates'!$B$8-1</f>
        <v>44501</v>
      </c>
      <c r="B1278" s="32">
        <f>+'Key Dates'!$B$8-1</f>
        <v>44501</v>
      </c>
      <c r="C1278" s="43" t="s">
        <v>1647</v>
      </c>
      <c r="D1278" s="33" t="s">
        <v>24</v>
      </c>
      <c r="E1278" s="10" t="s">
        <v>124</v>
      </c>
      <c r="F1278" s="10" t="s">
        <v>46</v>
      </c>
      <c r="G1278" s="55"/>
      <c r="H1278" s="55"/>
    </row>
    <row r="1279" spans="1:8" s="56" customFormat="1" ht="62" x14ac:dyDescent="0.3">
      <c r="A1279" s="32">
        <f>+'Key Dates'!$B$8-1</f>
        <v>44501</v>
      </c>
      <c r="B1279" s="32">
        <f>+'Key Dates'!$B$8-1</f>
        <v>44501</v>
      </c>
      <c r="C1279" s="43" t="s">
        <v>1648</v>
      </c>
      <c r="D1279" s="33" t="s">
        <v>24</v>
      </c>
      <c r="E1279" s="10" t="s">
        <v>125</v>
      </c>
      <c r="F1279" s="10" t="s">
        <v>46</v>
      </c>
      <c r="G1279" s="55"/>
      <c r="H1279" s="55"/>
    </row>
    <row r="1280" spans="1:8" s="56" customFormat="1" ht="46.5" x14ac:dyDescent="0.3">
      <c r="A1280" s="32">
        <f>+'Key Dates'!$B$8-1</f>
        <v>44501</v>
      </c>
      <c r="B1280" s="32">
        <f>+'Key Dates'!$B$8-1</f>
        <v>44501</v>
      </c>
      <c r="C1280" s="43" t="s">
        <v>1649</v>
      </c>
      <c r="D1280" s="33" t="s">
        <v>25</v>
      </c>
      <c r="E1280" s="10" t="s">
        <v>254</v>
      </c>
      <c r="F1280" s="10" t="s">
        <v>49</v>
      </c>
      <c r="G1280" s="55"/>
      <c r="H1280" s="55"/>
    </row>
    <row r="1281" spans="1:8" s="56" customFormat="1" ht="46.5" x14ac:dyDescent="0.3">
      <c r="A1281" s="32">
        <f>+'Key Dates'!$B$8-1</f>
        <v>44501</v>
      </c>
      <c r="B1281" s="32">
        <f>+'Key Dates'!$B$8-1</f>
        <v>44501</v>
      </c>
      <c r="C1281" s="43" t="s">
        <v>1650</v>
      </c>
      <c r="D1281" s="33" t="s">
        <v>25</v>
      </c>
      <c r="E1281" s="10" t="s">
        <v>122</v>
      </c>
      <c r="F1281" s="10" t="s">
        <v>49</v>
      </c>
      <c r="G1281" s="55"/>
      <c r="H1281" s="55"/>
    </row>
    <row r="1282" spans="1:8" s="56" customFormat="1" ht="46.5" x14ac:dyDescent="0.3">
      <c r="A1282" s="32">
        <f>+'Key Dates'!$B$8-1</f>
        <v>44501</v>
      </c>
      <c r="B1282" s="32">
        <f>+'Key Dates'!$B$8-1</f>
        <v>44501</v>
      </c>
      <c r="C1282" s="43" t="s">
        <v>1651</v>
      </c>
      <c r="D1282" s="33" t="s">
        <v>25</v>
      </c>
      <c r="E1282" s="10" t="s">
        <v>123</v>
      </c>
      <c r="F1282" s="10" t="s">
        <v>49</v>
      </c>
      <c r="G1282" s="55"/>
      <c r="H1282" s="55"/>
    </row>
    <row r="1283" spans="1:8" s="56" customFormat="1" ht="46.5" x14ac:dyDescent="0.3">
      <c r="A1283" s="32">
        <f>+'Key Dates'!$B$8-1</f>
        <v>44501</v>
      </c>
      <c r="B1283" s="32">
        <f>+'Key Dates'!$B$8-1</f>
        <v>44501</v>
      </c>
      <c r="C1283" s="43" t="s">
        <v>1652</v>
      </c>
      <c r="D1283" s="33" t="s">
        <v>25</v>
      </c>
      <c r="E1283" s="10" t="s">
        <v>127</v>
      </c>
      <c r="F1283" s="10" t="s">
        <v>49</v>
      </c>
      <c r="G1283" s="55"/>
      <c r="H1283" s="55"/>
    </row>
    <row r="1284" spans="1:8" s="56" customFormat="1" ht="46.5" x14ac:dyDescent="0.3">
      <c r="A1284" s="32">
        <f>+'Key Dates'!$B$8-1</f>
        <v>44501</v>
      </c>
      <c r="B1284" s="32">
        <f>+'Key Dates'!$B$8-1</f>
        <v>44501</v>
      </c>
      <c r="C1284" s="43" t="s">
        <v>1653</v>
      </c>
      <c r="D1284" s="33" t="s">
        <v>25</v>
      </c>
      <c r="E1284" s="10" t="s">
        <v>124</v>
      </c>
      <c r="F1284" s="10" t="s">
        <v>49</v>
      </c>
      <c r="G1284" s="55"/>
      <c r="H1284" s="55"/>
    </row>
    <row r="1285" spans="1:8" s="56" customFormat="1" ht="46.5" x14ac:dyDescent="0.3">
      <c r="A1285" s="32">
        <f>+'Key Dates'!$B$8-1</f>
        <v>44501</v>
      </c>
      <c r="B1285" s="32">
        <f>+'Key Dates'!$B$8-1</f>
        <v>44501</v>
      </c>
      <c r="C1285" s="43" t="s">
        <v>1654</v>
      </c>
      <c r="D1285" s="33" t="s">
        <v>25</v>
      </c>
      <c r="E1285" s="10" t="s">
        <v>125</v>
      </c>
      <c r="F1285" s="10" t="s">
        <v>49</v>
      </c>
      <c r="G1285" s="55"/>
      <c r="H1285" s="55"/>
    </row>
    <row r="1286" spans="1:8" s="56" customFormat="1" ht="264.5" x14ac:dyDescent="0.3">
      <c r="A1286" s="32">
        <f>+'Key Dates'!$B$8</f>
        <v>44502</v>
      </c>
      <c r="B1286" s="32">
        <f>+'Key Dates'!$B$8</f>
        <v>44502</v>
      </c>
      <c r="C1286" s="43" t="s">
        <v>1655</v>
      </c>
      <c r="D1286" s="35" t="s">
        <v>161</v>
      </c>
      <c r="E1286" s="10" t="s">
        <v>254</v>
      </c>
      <c r="F1286" s="10" t="s">
        <v>13</v>
      </c>
      <c r="G1286" s="55"/>
      <c r="H1286" s="55"/>
    </row>
    <row r="1287" spans="1:8" s="56" customFormat="1" ht="264.5" x14ac:dyDescent="0.3">
      <c r="A1287" s="32">
        <f>+'Key Dates'!$B$8</f>
        <v>44502</v>
      </c>
      <c r="B1287" s="32">
        <f>+'Key Dates'!$B$8</f>
        <v>44502</v>
      </c>
      <c r="C1287" s="43" t="s">
        <v>1656</v>
      </c>
      <c r="D1287" s="35" t="s">
        <v>161</v>
      </c>
      <c r="E1287" s="10" t="s">
        <v>120</v>
      </c>
      <c r="F1287" s="10" t="s">
        <v>13</v>
      </c>
      <c r="G1287" s="55"/>
      <c r="H1287" s="55"/>
    </row>
    <row r="1288" spans="1:8" s="56" customFormat="1" ht="264.5" x14ac:dyDescent="0.3">
      <c r="A1288" s="32">
        <f>+'Key Dates'!$B$8</f>
        <v>44502</v>
      </c>
      <c r="B1288" s="32">
        <f>+'Key Dates'!$B$8</f>
        <v>44502</v>
      </c>
      <c r="C1288" s="43" t="s">
        <v>1657</v>
      </c>
      <c r="D1288" s="35" t="s">
        <v>161</v>
      </c>
      <c r="E1288" s="10" t="s">
        <v>121</v>
      </c>
      <c r="F1288" s="10" t="s">
        <v>13</v>
      </c>
      <c r="G1288" s="55"/>
      <c r="H1288" s="55"/>
    </row>
    <row r="1289" spans="1:8" s="56" customFormat="1" ht="264.5" x14ac:dyDescent="0.3">
      <c r="A1289" s="32">
        <f>+'Key Dates'!$B$8</f>
        <v>44502</v>
      </c>
      <c r="B1289" s="32">
        <f>+'Key Dates'!$B$8</f>
        <v>44502</v>
      </c>
      <c r="C1289" s="43" t="s">
        <v>1658</v>
      </c>
      <c r="D1289" s="35" t="s">
        <v>161</v>
      </c>
      <c r="E1289" s="10" t="s">
        <v>122</v>
      </c>
      <c r="F1289" s="10" t="s">
        <v>13</v>
      </c>
      <c r="G1289" s="55"/>
      <c r="H1289" s="55"/>
    </row>
    <row r="1290" spans="1:8" s="56" customFormat="1" ht="264.5" x14ac:dyDescent="0.3">
      <c r="A1290" s="32">
        <f>+'Key Dates'!$B$8</f>
        <v>44502</v>
      </c>
      <c r="B1290" s="32">
        <f>+'Key Dates'!$B$8</f>
        <v>44502</v>
      </c>
      <c r="C1290" s="43" t="s">
        <v>1659</v>
      </c>
      <c r="D1290" s="35" t="s">
        <v>161</v>
      </c>
      <c r="E1290" s="10" t="s">
        <v>123</v>
      </c>
      <c r="F1290" s="10" t="s">
        <v>13</v>
      </c>
      <c r="G1290" s="55"/>
      <c r="H1290" s="55"/>
    </row>
    <row r="1291" spans="1:8" s="56" customFormat="1" ht="264.5" x14ac:dyDescent="0.3">
      <c r="A1291" s="32">
        <f>+'Key Dates'!$B$8</f>
        <v>44502</v>
      </c>
      <c r="B1291" s="32">
        <f>+'Key Dates'!$B$8</f>
        <v>44502</v>
      </c>
      <c r="C1291" s="43" t="s">
        <v>1660</v>
      </c>
      <c r="D1291" s="35" t="s">
        <v>161</v>
      </c>
      <c r="E1291" s="10" t="s">
        <v>126</v>
      </c>
      <c r="F1291" s="10" t="s">
        <v>13</v>
      </c>
      <c r="G1291" s="55"/>
      <c r="H1291" s="55"/>
    </row>
    <row r="1292" spans="1:8" s="56" customFormat="1" ht="264.5" x14ac:dyDescent="0.3">
      <c r="A1292" s="32">
        <f>+'Key Dates'!$B$8</f>
        <v>44502</v>
      </c>
      <c r="B1292" s="32">
        <f>+'Key Dates'!$B$8</f>
        <v>44502</v>
      </c>
      <c r="C1292" s="43" t="s">
        <v>1661</v>
      </c>
      <c r="D1292" s="35" t="s">
        <v>161</v>
      </c>
      <c r="E1292" s="10" t="s">
        <v>127</v>
      </c>
      <c r="F1292" s="10" t="s">
        <v>13</v>
      </c>
      <c r="G1292" s="55"/>
      <c r="H1292" s="55"/>
    </row>
    <row r="1293" spans="1:8" s="56" customFormat="1" ht="264.5" x14ac:dyDescent="0.3">
      <c r="A1293" s="32">
        <f>+'Key Dates'!$B$8</f>
        <v>44502</v>
      </c>
      <c r="B1293" s="32">
        <f>+'Key Dates'!$B$8</f>
        <v>44502</v>
      </c>
      <c r="C1293" s="43" t="s">
        <v>1662</v>
      </c>
      <c r="D1293" s="35" t="s">
        <v>161</v>
      </c>
      <c r="E1293" s="10" t="s">
        <v>115</v>
      </c>
      <c r="F1293" s="10" t="s">
        <v>13</v>
      </c>
      <c r="G1293" s="55"/>
      <c r="H1293" s="55"/>
    </row>
    <row r="1294" spans="1:8" s="56" customFormat="1" ht="264.5" x14ac:dyDescent="0.3">
      <c r="A1294" s="32">
        <f>+'Key Dates'!$B$8</f>
        <v>44502</v>
      </c>
      <c r="B1294" s="32">
        <f>+'Key Dates'!$B$8</f>
        <v>44502</v>
      </c>
      <c r="C1294" s="43" t="s">
        <v>1663</v>
      </c>
      <c r="D1294" s="35" t="s">
        <v>161</v>
      </c>
      <c r="E1294" s="10" t="s">
        <v>124</v>
      </c>
      <c r="F1294" s="10" t="s">
        <v>13</v>
      </c>
      <c r="G1294" s="55"/>
      <c r="H1294" s="55"/>
    </row>
    <row r="1295" spans="1:8" s="56" customFormat="1" ht="264.5" x14ac:dyDescent="0.3">
      <c r="A1295" s="32">
        <f>+'Key Dates'!$B$8</f>
        <v>44502</v>
      </c>
      <c r="B1295" s="32">
        <f>+'Key Dates'!$B$8</f>
        <v>44502</v>
      </c>
      <c r="C1295" s="43" t="s">
        <v>1664</v>
      </c>
      <c r="D1295" s="35" t="s">
        <v>161</v>
      </c>
      <c r="E1295" s="10" t="s">
        <v>125</v>
      </c>
      <c r="F1295" s="10" t="s">
        <v>13</v>
      </c>
      <c r="G1295" s="55"/>
      <c r="H1295" s="55"/>
    </row>
    <row r="1296" spans="1:8" s="56" customFormat="1" ht="155" x14ac:dyDescent="0.3">
      <c r="A1296" s="32">
        <f>+'Key Dates'!$B$8</f>
        <v>44502</v>
      </c>
      <c r="B1296" s="32">
        <f>+'Key Dates'!$B$8</f>
        <v>44502</v>
      </c>
      <c r="C1296" s="43" t="s">
        <v>1665</v>
      </c>
      <c r="D1296" s="33" t="s">
        <v>162</v>
      </c>
      <c r="E1296" s="10" t="s">
        <v>254</v>
      </c>
      <c r="F1296" s="10" t="s">
        <v>13</v>
      </c>
      <c r="G1296" s="55"/>
      <c r="H1296" s="55"/>
    </row>
    <row r="1297" spans="1:8" s="56" customFormat="1" ht="155" x14ac:dyDescent="0.3">
      <c r="A1297" s="32">
        <f>+'Key Dates'!$B$8</f>
        <v>44502</v>
      </c>
      <c r="B1297" s="32">
        <f>+'Key Dates'!$B$8</f>
        <v>44502</v>
      </c>
      <c r="C1297" s="43" t="s">
        <v>1666</v>
      </c>
      <c r="D1297" s="33" t="s">
        <v>162</v>
      </c>
      <c r="E1297" s="10" t="s">
        <v>121</v>
      </c>
      <c r="F1297" s="10" t="s">
        <v>13</v>
      </c>
      <c r="G1297" s="55"/>
      <c r="H1297" s="55"/>
    </row>
    <row r="1298" spans="1:8" s="56" customFormat="1" ht="155" x14ac:dyDescent="0.3">
      <c r="A1298" s="32">
        <f>+'Key Dates'!$B$8</f>
        <v>44502</v>
      </c>
      <c r="B1298" s="32">
        <f>+'Key Dates'!$B$8</f>
        <v>44502</v>
      </c>
      <c r="C1298" s="43" t="s">
        <v>1667</v>
      </c>
      <c r="D1298" s="33" t="s">
        <v>162</v>
      </c>
      <c r="E1298" s="10" t="s">
        <v>122</v>
      </c>
      <c r="F1298" s="10" t="s">
        <v>13</v>
      </c>
      <c r="G1298" s="55"/>
      <c r="H1298" s="55"/>
    </row>
    <row r="1299" spans="1:8" s="56" customFormat="1" ht="155" x14ac:dyDescent="0.3">
      <c r="A1299" s="32">
        <f>+'Key Dates'!$B$8</f>
        <v>44502</v>
      </c>
      <c r="B1299" s="32">
        <f>+'Key Dates'!$B$8</f>
        <v>44502</v>
      </c>
      <c r="C1299" s="43" t="s">
        <v>1668</v>
      </c>
      <c r="D1299" s="33" t="s">
        <v>162</v>
      </c>
      <c r="E1299" s="10" t="s">
        <v>123</v>
      </c>
      <c r="F1299" s="10" t="s">
        <v>13</v>
      </c>
      <c r="G1299" s="55"/>
      <c r="H1299" s="55"/>
    </row>
    <row r="1300" spans="1:8" s="56" customFormat="1" ht="155" x14ac:dyDescent="0.3">
      <c r="A1300" s="32">
        <f>+'Key Dates'!$B$8</f>
        <v>44502</v>
      </c>
      <c r="B1300" s="32">
        <f>+'Key Dates'!$B$8</f>
        <v>44502</v>
      </c>
      <c r="C1300" s="43" t="s">
        <v>1669</v>
      </c>
      <c r="D1300" s="33" t="s">
        <v>162</v>
      </c>
      <c r="E1300" s="10" t="s">
        <v>126</v>
      </c>
      <c r="F1300" s="10" t="s">
        <v>13</v>
      </c>
      <c r="G1300" s="55"/>
      <c r="H1300" s="55"/>
    </row>
    <row r="1301" spans="1:8" s="56" customFormat="1" ht="155" x14ac:dyDescent="0.3">
      <c r="A1301" s="32">
        <f>+'Key Dates'!$B$8</f>
        <v>44502</v>
      </c>
      <c r="B1301" s="32">
        <f>+'Key Dates'!$B$8</f>
        <v>44502</v>
      </c>
      <c r="C1301" s="43" t="s">
        <v>1670</v>
      </c>
      <c r="D1301" s="33" t="s">
        <v>162</v>
      </c>
      <c r="E1301" s="10" t="s">
        <v>127</v>
      </c>
      <c r="F1301" s="10" t="s">
        <v>13</v>
      </c>
      <c r="G1301" s="55"/>
      <c r="H1301" s="55"/>
    </row>
    <row r="1302" spans="1:8" s="56" customFormat="1" ht="155" x14ac:dyDescent="0.3">
      <c r="A1302" s="32">
        <f>+'Key Dates'!$B$8</f>
        <v>44502</v>
      </c>
      <c r="B1302" s="32">
        <f>+'Key Dates'!$B$8</f>
        <v>44502</v>
      </c>
      <c r="C1302" s="43" t="s">
        <v>1671</v>
      </c>
      <c r="D1302" s="33" t="s">
        <v>162</v>
      </c>
      <c r="E1302" s="10" t="s">
        <v>115</v>
      </c>
      <c r="F1302" s="10" t="s">
        <v>13</v>
      </c>
      <c r="G1302" s="55"/>
      <c r="H1302" s="55"/>
    </row>
    <row r="1303" spans="1:8" s="56" customFormat="1" ht="155" x14ac:dyDescent="0.3">
      <c r="A1303" s="32">
        <f>+'Key Dates'!$B$8</f>
        <v>44502</v>
      </c>
      <c r="B1303" s="32">
        <f>+'Key Dates'!$B$8</f>
        <v>44502</v>
      </c>
      <c r="C1303" s="43" t="s">
        <v>1672</v>
      </c>
      <c r="D1303" s="33" t="s">
        <v>162</v>
      </c>
      <c r="E1303" s="10" t="s">
        <v>124</v>
      </c>
      <c r="F1303" s="10" t="s">
        <v>13</v>
      </c>
      <c r="G1303" s="55"/>
      <c r="H1303" s="55"/>
    </row>
    <row r="1304" spans="1:8" s="56" customFormat="1" ht="155" x14ac:dyDescent="0.3">
      <c r="A1304" s="32">
        <f>+'Key Dates'!$B$8</f>
        <v>44502</v>
      </c>
      <c r="B1304" s="32">
        <f>+'Key Dates'!$B$8</f>
        <v>44502</v>
      </c>
      <c r="C1304" s="43" t="s">
        <v>1673</v>
      </c>
      <c r="D1304" s="33" t="s">
        <v>162</v>
      </c>
      <c r="E1304" s="10" t="s">
        <v>125</v>
      </c>
      <c r="F1304" s="10" t="s">
        <v>13</v>
      </c>
      <c r="G1304" s="55"/>
      <c r="H1304" s="55"/>
    </row>
    <row r="1305" spans="1:8" s="56" customFormat="1" ht="93" x14ac:dyDescent="0.3">
      <c r="A1305" s="32">
        <f>+'Key Dates'!$B$8</f>
        <v>44502</v>
      </c>
      <c r="B1305" s="32">
        <f>+'Key Dates'!$B$8</f>
        <v>44502</v>
      </c>
      <c r="C1305" s="43" t="s">
        <v>1674</v>
      </c>
      <c r="D1305" s="33" t="s">
        <v>243</v>
      </c>
      <c r="E1305" s="10" t="s">
        <v>254</v>
      </c>
      <c r="F1305" s="10" t="s">
        <v>13</v>
      </c>
      <c r="G1305" s="55"/>
      <c r="H1305" s="55"/>
    </row>
    <row r="1306" spans="1:8" s="56" customFormat="1" ht="93" customHeight="1" x14ac:dyDescent="0.3">
      <c r="A1306" s="32">
        <f>+'Key Dates'!$B$8</f>
        <v>44502</v>
      </c>
      <c r="B1306" s="32">
        <f>+'Key Dates'!$B$8</f>
        <v>44502</v>
      </c>
      <c r="C1306" s="43" t="s">
        <v>1675</v>
      </c>
      <c r="D1306" s="33" t="s">
        <v>243</v>
      </c>
      <c r="E1306" s="10" t="s">
        <v>120</v>
      </c>
      <c r="F1306" s="10" t="s">
        <v>13</v>
      </c>
      <c r="G1306" s="55"/>
      <c r="H1306" s="55"/>
    </row>
    <row r="1307" spans="1:8" s="56" customFormat="1" ht="93" x14ac:dyDescent="0.3">
      <c r="A1307" s="32">
        <f>+'Key Dates'!$B$8</f>
        <v>44502</v>
      </c>
      <c r="B1307" s="32">
        <f>+'Key Dates'!$B$8</f>
        <v>44502</v>
      </c>
      <c r="C1307" s="43" t="s">
        <v>1676</v>
      </c>
      <c r="D1307" s="33" t="s">
        <v>243</v>
      </c>
      <c r="E1307" s="10" t="s">
        <v>122</v>
      </c>
      <c r="F1307" s="10" t="s">
        <v>13</v>
      </c>
      <c r="G1307" s="55"/>
      <c r="H1307" s="55"/>
    </row>
    <row r="1308" spans="1:8" s="56" customFormat="1" ht="93" x14ac:dyDescent="0.3">
      <c r="A1308" s="32">
        <f>+'Key Dates'!$B$8</f>
        <v>44502</v>
      </c>
      <c r="B1308" s="32">
        <f>+'Key Dates'!$B$8</f>
        <v>44502</v>
      </c>
      <c r="C1308" s="43" t="s">
        <v>1677</v>
      </c>
      <c r="D1308" s="33" t="s">
        <v>243</v>
      </c>
      <c r="E1308" s="10" t="s">
        <v>123</v>
      </c>
      <c r="F1308" s="10" t="s">
        <v>13</v>
      </c>
      <c r="G1308" s="55"/>
      <c r="H1308" s="55"/>
    </row>
    <row r="1309" spans="1:8" s="56" customFormat="1" ht="93" x14ac:dyDescent="0.3">
      <c r="A1309" s="32">
        <f>+'Key Dates'!$B$8</f>
        <v>44502</v>
      </c>
      <c r="B1309" s="32">
        <f>+'Key Dates'!$B$8</f>
        <v>44502</v>
      </c>
      <c r="C1309" s="43" t="s">
        <v>1678</v>
      </c>
      <c r="D1309" s="33" t="s">
        <v>243</v>
      </c>
      <c r="E1309" s="10" t="s">
        <v>127</v>
      </c>
      <c r="F1309" s="10" t="s">
        <v>13</v>
      </c>
      <c r="G1309" s="55"/>
      <c r="H1309" s="55"/>
    </row>
    <row r="1310" spans="1:8" s="56" customFormat="1" ht="93" x14ac:dyDescent="0.3">
      <c r="A1310" s="32">
        <f>+'Key Dates'!$B$8</f>
        <v>44502</v>
      </c>
      <c r="B1310" s="32">
        <f>+'Key Dates'!$B$8</f>
        <v>44502</v>
      </c>
      <c r="C1310" s="43" t="s">
        <v>1679</v>
      </c>
      <c r="D1310" s="33" t="s">
        <v>243</v>
      </c>
      <c r="E1310" s="10" t="s">
        <v>124</v>
      </c>
      <c r="F1310" s="10" t="s">
        <v>13</v>
      </c>
      <c r="G1310" s="55"/>
      <c r="H1310" s="55"/>
    </row>
    <row r="1311" spans="1:8" s="56" customFormat="1" ht="93" x14ac:dyDescent="0.3">
      <c r="A1311" s="32">
        <f>+'Key Dates'!$B$8</f>
        <v>44502</v>
      </c>
      <c r="B1311" s="32">
        <f>+'Key Dates'!$B$8</f>
        <v>44502</v>
      </c>
      <c r="C1311" s="43" t="s">
        <v>1680</v>
      </c>
      <c r="D1311" s="33" t="s">
        <v>243</v>
      </c>
      <c r="E1311" s="10" t="s">
        <v>125</v>
      </c>
      <c r="F1311" s="10" t="s">
        <v>13</v>
      </c>
      <c r="G1311" s="55"/>
      <c r="H1311" s="55"/>
    </row>
    <row r="1312" spans="1:8" s="56" customFormat="1" ht="139.5" x14ac:dyDescent="0.3">
      <c r="A1312" s="32">
        <f>+'Key Dates'!$B$8</f>
        <v>44502</v>
      </c>
      <c r="B1312" s="32">
        <f>+'Key Dates'!$B$8</f>
        <v>44502</v>
      </c>
      <c r="C1312" s="43" t="s">
        <v>1681</v>
      </c>
      <c r="D1312" s="33" t="s">
        <v>52</v>
      </c>
      <c r="E1312" s="10" t="s">
        <v>254</v>
      </c>
      <c r="F1312" s="10" t="s">
        <v>221</v>
      </c>
      <c r="G1312" s="55"/>
      <c r="H1312" s="55"/>
    </row>
    <row r="1313" spans="1:8" s="56" customFormat="1" ht="139.5" x14ac:dyDescent="0.3">
      <c r="A1313" s="32">
        <f>+'Key Dates'!$B$8</f>
        <v>44502</v>
      </c>
      <c r="B1313" s="32">
        <f>+'Key Dates'!$B$8</f>
        <v>44502</v>
      </c>
      <c r="C1313" s="43" t="s">
        <v>1682</v>
      </c>
      <c r="D1313" s="33" t="s">
        <v>52</v>
      </c>
      <c r="E1313" s="10" t="s">
        <v>122</v>
      </c>
      <c r="F1313" s="10" t="s">
        <v>221</v>
      </c>
      <c r="G1313" s="55"/>
      <c r="H1313" s="55"/>
    </row>
    <row r="1314" spans="1:8" s="56" customFormat="1" ht="139.5" x14ac:dyDescent="0.3">
      <c r="A1314" s="32">
        <f>+'Key Dates'!$B$8</f>
        <v>44502</v>
      </c>
      <c r="B1314" s="32">
        <f>+'Key Dates'!$B$8</f>
        <v>44502</v>
      </c>
      <c r="C1314" s="43" t="s">
        <v>1683</v>
      </c>
      <c r="D1314" s="33" t="s">
        <v>52</v>
      </c>
      <c r="E1314" s="10" t="s">
        <v>123</v>
      </c>
      <c r="F1314" s="10" t="s">
        <v>221</v>
      </c>
      <c r="G1314" s="55"/>
      <c r="H1314" s="55"/>
    </row>
    <row r="1315" spans="1:8" s="56" customFormat="1" ht="155" customHeight="1" x14ac:dyDescent="0.3">
      <c r="A1315" s="32">
        <f>+'Key Dates'!$B$8</f>
        <v>44502</v>
      </c>
      <c r="B1315" s="32">
        <f>+'Key Dates'!$B$8</f>
        <v>44502</v>
      </c>
      <c r="C1315" s="43" t="s">
        <v>1684</v>
      </c>
      <c r="D1315" s="33" t="s">
        <v>52</v>
      </c>
      <c r="E1315" s="10" t="s">
        <v>127</v>
      </c>
      <c r="F1315" s="10" t="s">
        <v>221</v>
      </c>
      <c r="G1315" s="55"/>
      <c r="H1315" s="55"/>
    </row>
    <row r="1316" spans="1:8" s="56" customFormat="1" ht="155" customHeight="1" x14ac:dyDescent="0.3">
      <c r="A1316" s="32">
        <f>+'Key Dates'!$B$8</f>
        <v>44502</v>
      </c>
      <c r="B1316" s="32">
        <f>+'Key Dates'!$B$8</f>
        <v>44502</v>
      </c>
      <c r="C1316" s="43" t="s">
        <v>1685</v>
      </c>
      <c r="D1316" s="33" t="s">
        <v>52</v>
      </c>
      <c r="E1316" s="10" t="s">
        <v>124</v>
      </c>
      <c r="F1316" s="10" t="s">
        <v>221</v>
      </c>
      <c r="G1316" s="55"/>
      <c r="H1316" s="55"/>
    </row>
    <row r="1317" spans="1:8" s="56" customFormat="1" ht="155" customHeight="1" x14ac:dyDescent="0.3">
      <c r="A1317" s="32">
        <f>+'Key Dates'!$B$8</f>
        <v>44502</v>
      </c>
      <c r="B1317" s="32">
        <f>+'Key Dates'!$B$8</f>
        <v>44502</v>
      </c>
      <c r="C1317" s="43" t="s">
        <v>1686</v>
      </c>
      <c r="D1317" s="33" t="s">
        <v>52</v>
      </c>
      <c r="E1317" s="10" t="s">
        <v>125</v>
      </c>
      <c r="F1317" s="10" t="s">
        <v>221</v>
      </c>
      <c r="G1317" s="55"/>
      <c r="H1317" s="55"/>
    </row>
    <row r="1318" spans="1:8" s="56" customFormat="1" ht="108.5" x14ac:dyDescent="0.3">
      <c r="A1318" s="32">
        <f>+'Key Dates'!$B$8</f>
        <v>44502</v>
      </c>
      <c r="B1318" s="32">
        <f>+'Key Dates'!$B$8</f>
        <v>44502</v>
      </c>
      <c r="C1318" s="43" t="s">
        <v>1687</v>
      </c>
      <c r="D1318" s="33" t="s">
        <v>163</v>
      </c>
      <c r="E1318" s="10" t="s">
        <v>254</v>
      </c>
      <c r="F1318" s="10" t="s">
        <v>221</v>
      </c>
      <c r="G1318" s="55"/>
      <c r="H1318" s="55"/>
    </row>
    <row r="1319" spans="1:8" s="56" customFormat="1" ht="108.5" x14ac:dyDescent="0.3">
      <c r="A1319" s="32">
        <f>+'Key Dates'!$B$8</f>
        <v>44502</v>
      </c>
      <c r="B1319" s="32">
        <f>+'Key Dates'!$B$8</f>
        <v>44502</v>
      </c>
      <c r="C1319" s="43" t="s">
        <v>1688</v>
      </c>
      <c r="D1319" s="33" t="s">
        <v>163</v>
      </c>
      <c r="E1319" s="10" t="s">
        <v>122</v>
      </c>
      <c r="F1319" s="10" t="s">
        <v>221</v>
      </c>
      <c r="G1319" s="55"/>
      <c r="H1319" s="55"/>
    </row>
    <row r="1320" spans="1:8" s="56" customFormat="1" ht="108.5" x14ac:dyDescent="0.3">
      <c r="A1320" s="32">
        <f>+'Key Dates'!$B$8</f>
        <v>44502</v>
      </c>
      <c r="B1320" s="32">
        <f>+'Key Dates'!$B$8</f>
        <v>44502</v>
      </c>
      <c r="C1320" s="43" t="s">
        <v>1689</v>
      </c>
      <c r="D1320" s="33" t="s">
        <v>163</v>
      </c>
      <c r="E1320" s="10" t="s">
        <v>123</v>
      </c>
      <c r="F1320" s="10" t="s">
        <v>221</v>
      </c>
      <c r="G1320" s="55"/>
      <c r="H1320" s="55"/>
    </row>
    <row r="1321" spans="1:8" s="56" customFormat="1" ht="124" x14ac:dyDescent="0.3">
      <c r="A1321" s="32">
        <f>+'Key Dates'!$B$8</f>
        <v>44502</v>
      </c>
      <c r="B1321" s="32">
        <f>+'Key Dates'!$B$8</f>
        <v>44502</v>
      </c>
      <c r="C1321" s="43" t="s">
        <v>1690</v>
      </c>
      <c r="D1321" s="33" t="s">
        <v>163</v>
      </c>
      <c r="E1321" s="10" t="s">
        <v>127</v>
      </c>
      <c r="F1321" s="10" t="s">
        <v>221</v>
      </c>
      <c r="G1321" s="55"/>
      <c r="H1321" s="55"/>
    </row>
    <row r="1322" spans="1:8" s="56" customFormat="1" ht="124" x14ac:dyDescent="0.3">
      <c r="A1322" s="32">
        <f>+'Key Dates'!$B$8</f>
        <v>44502</v>
      </c>
      <c r="B1322" s="32">
        <f>+'Key Dates'!$B$8</f>
        <v>44502</v>
      </c>
      <c r="C1322" s="43" t="s">
        <v>1691</v>
      </c>
      <c r="D1322" s="33" t="s">
        <v>163</v>
      </c>
      <c r="E1322" s="10" t="s">
        <v>124</v>
      </c>
      <c r="F1322" s="10" t="s">
        <v>221</v>
      </c>
      <c r="G1322" s="55"/>
      <c r="H1322" s="55"/>
    </row>
    <row r="1323" spans="1:8" s="56" customFormat="1" ht="124" x14ac:dyDescent="0.3">
      <c r="A1323" s="32">
        <f>+'Key Dates'!$B$8</f>
        <v>44502</v>
      </c>
      <c r="B1323" s="32">
        <f>+'Key Dates'!$B$8</f>
        <v>44502</v>
      </c>
      <c r="C1323" s="43" t="s">
        <v>1692</v>
      </c>
      <c r="D1323" s="33" t="s">
        <v>163</v>
      </c>
      <c r="E1323" s="10" t="s">
        <v>125</v>
      </c>
      <c r="F1323" s="10" t="s">
        <v>221</v>
      </c>
      <c r="G1323" s="55"/>
      <c r="H1323" s="55"/>
    </row>
    <row r="1324" spans="1:8" s="56" customFormat="1" ht="108.5" x14ac:dyDescent="0.3">
      <c r="A1324" s="32">
        <f>+'Key Dates'!$B$36-98</f>
        <v>44502</v>
      </c>
      <c r="B1324" s="32">
        <f>+'Key Dates'!$B$36-98</f>
        <v>44502</v>
      </c>
      <c r="C1324" s="43" t="s">
        <v>1134</v>
      </c>
      <c r="D1324" s="33" t="s">
        <v>69</v>
      </c>
      <c r="E1324" s="10" t="s">
        <v>137</v>
      </c>
      <c r="F1324" s="10" t="s">
        <v>221</v>
      </c>
      <c r="G1324" s="55"/>
      <c r="H1324" s="55"/>
    </row>
    <row r="1325" spans="1:8" s="56" customFormat="1" ht="186" x14ac:dyDescent="0.3">
      <c r="A1325" s="32">
        <f>+'Key Dates'!$B$8</f>
        <v>44502</v>
      </c>
      <c r="B1325" s="32">
        <f>+'Key Dates'!$B$8+1</f>
        <v>44503</v>
      </c>
      <c r="C1325" s="43" t="s">
        <v>1693</v>
      </c>
      <c r="D1325" s="33" t="s">
        <v>213</v>
      </c>
      <c r="E1325" s="10" t="s">
        <v>254</v>
      </c>
      <c r="F1325" s="10" t="s">
        <v>39</v>
      </c>
      <c r="G1325" s="55"/>
      <c r="H1325" s="55"/>
    </row>
    <row r="1326" spans="1:8" s="56" customFormat="1" ht="186" x14ac:dyDescent="0.3">
      <c r="A1326" s="32">
        <f>+'Key Dates'!$B$8</f>
        <v>44502</v>
      </c>
      <c r="B1326" s="32">
        <f>+'Key Dates'!$B$8+1</f>
        <v>44503</v>
      </c>
      <c r="C1326" s="43" t="s">
        <v>1694</v>
      </c>
      <c r="D1326" s="33" t="s">
        <v>213</v>
      </c>
      <c r="E1326" s="10" t="s">
        <v>122</v>
      </c>
      <c r="F1326" s="10" t="s">
        <v>39</v>
      </c>
      <c r="G1326" s="55"/>
      <c r="H1326" s="55"/>
    </row>
    <row r="1327" spans="1:8" s="56" customFormat="1" ht="186" x14ac:dyDescent="0.3">
      <c r="A1327" s="32">
        <f>+'Key Dates'!$B$8</f>
        <v>44502</v>
      </c>
      <c r="B1327" s="32">
        <f>+'Key Dates'!$B$8+1</f>
        <v>44503</v>
      </c>
      <c r="C1327" s="43" t="s">
        <v>1695</v>
      </c>
      <c r="D1327" s="33" t="s">
        <v>213</v>
      </c>
      <c r="E1327" s="10" t="s">
        <v>123</v>
      </c>
      <c r="F1327" s="10" t="s">
        <v>39</v>
      </c>
      <c r="G1327" s="55"/>
      <c r="H1327" s="55"/>
    </row>
    <row r="1328" spans="1:8" s="56" customFormat="1" ht="186" x14ac:dyDescent="0.3">
      <c r="A1328" s="32">
        <f>+'Key Dates'!$B$8</f>
        <v>44502</v>
      </c>
      <c r="B1328" s="32">
        <f>+'Key Dates'!$B$8+1</f>
        <v>44503</v>
      </c>
      <c r="C1328" s="43" t="s">
        <v>1696</v>
      </c>
      <c r="D1328" s="33" t="s">
        <v>213</v>
      </c>
      <c r="E1328" s="10" t="s">
        <v>127</v>
      </c>
      <c r="F1328" s="10" t="s">
        <v>39</v>
      </c>
      <c r="G1328" s="55"/>
      <c r="H1328" s="55"/>
    </row>
    <row r="1329" spans="1:8" s="56" customFormat="1" ht="186" x14ac:dyDescent="0.3">
      <c r="A1329" s="32">
        <f>+'Key Dates'!$B$8</f>
        <v>44502</v>
      </c>
      <c r="B1329" s="32">
        <f>+'Key Dates'!$B$8+1</f>
        <v>44503</v>
      </c>
      <c r="C1329" s="43" t="s">
        <v>1697</v>
      </c>
      <c r="D1329" s="33" t="s">
        <v>213</v>
      </c>
      <c r="E1329" s="10" t="s">
        <v>124</v>
      </c>
      <c r="F1329" s="10" t="s">
        <v>39</v>
      </c>
      <c r="G1329" s="55"/>
      <c r="H1329" s="55"/>
    </row>
    <row r="1330" spans="1:8" s="56" customFormat="1" ht="195" customHeight="1" x14ac:dyDescent="0.3">
      <c r="A1330" s="32">
        <f>+'Key Dates'!$B$8</f>
        <v>44502</v>
      </c>
      <c r="B1330" s="32">
        <f>+'Key Dates'!$B$8+1</f>
        <v>44503</v>
      </c>
      <c r="C1330" s="43" t="s">
        <v>1698</v>
      </c>
      <c r="D1330" s="33" t="s">
        <v>213</v>
      </c>
      <c r="E1330" s="10" t="s">
        <v>125</v>
      </c>
      <c r="F1330" s="10" t="s">
        <v>39</v>
      </c>
      <c r="G1330" s="55"/>
      <c r="H1330" s="55"/>
    </row>
    <row r="1331" spans="1:8" s="56" customFormat="1" ht="46.5" x14ac:dyDescent="0.3">
      <c r="A1331" s="32">
        <f>+'Key Dates'!$B$8+1</f>
        <v>44503</v>
      </c>
      <c r="B1331" s="32">
        <f>+'Key Dates'!$B$8+1</f>
        <v>44503</v>
      </c>
      <c r="C1331" s="43" t="s">
        <v>1699</v>
      </c>
      <c r="D1331" s="33" t="s">
        <v>4</v>
      </c>
      <c r="E1331" s="10" t="s">
        <v>254</v>
      </c>
      <c r="F1331" s="10" t="s">
        <v>49</v>
      </c>
      <c r="G1331" s="55"/>
      <c r="H1331" s="55"/>
    </row>
    <row r="1332" spans="1:8" s="56" customFormat="1" ht="46.5" x14ac:dyDescent="0.3">
      <c r="A1332" s="32">
        <f>+'Key Dates'!$B$8+1</f>
        <v>44503</v>
      </c>
      <c r="B1332" s="32">
        <f>+'Key Dates'!$B$8+1</f>
        <v>44503</v>
      </c>
      <c r="C1332" s="43" t="s">
        <v>1700</v>
      </c>
      <c r="D1332" s="33" t="s">
        <v>4</v>
      </c>
      <c r="E1332" s="10" t="s">
        <v>122</v>
      </c>
      <c r="F1332" s="10" t="s">
        <v>49</v>
      </c>
      <c r="G1332" s="55"/>
      <c r="H1332" s="55"/>
    </row>
    <row r="1333" spans="1:8" s="56" customFormat="1" ht="46.5" x14ac:dyDescent="0.3">
      <c r="A1333" s="32">
        <f>+'Key Dates'!$B$8+1</f>
        <v>44503</v>
      </c>
      <c r="B1333" s="32">
        <f>+'Key Dates'!$B$8+1</f>
        <v>44503</v>
      </c>
      <c r="C1333" s="43" t="s">
        <v>1701</v>
      </c>
      <c r="D1333" s="33" t="s">
        <v>4</v>
      </c>
      <c r="E1333" s="10" t="s">
        <v>123</v>
      </c>
      <c r="F1333" s="10" t="s">
        <v>49</v>
      </c>
      <c r="G1333" s="55"/>
      <c r="H1333" s="55"/>
    </row>
    <row r="1334" spans="1:8" s="56" customFormat="1" ht="46.5" x14ac:dyDescent="0.3">
      <c r="A1334" s="32">
        <f>+'Key Dates'!$B$8+1</f>
        <v>44503</v>
      </c>
      <c r="B1334" s="32">
        <f>+'Key Dates'!$B$8+1</f>
        <v>44503</v>
      </c>
      <c r="C1334" s="43" t="s">
        <v>1702</v>
      </c>
      <c r="D1334" s="33" t="s">
        <v>4</v>
      </c>
      <c r="E1334" s="10" t="s">
        <v>127</v>
      </c>
      <c r="F1334" s="10" t="s">
        <v>49</v>
      </c>
      <c r="G1334" s="55"/>
      <c r="H1334" s="55"/>
    </row>
    <row r="1335" spans="1:8" s="56" customFormat="1" ht="46.5" x14ac:dyDescent="0.3">
      <c r="A1335" s="32">
        <f>+'Key Dates'!$B$8+1</f>
        <v>44503</v>
      </c>
      <c r="B1335" s="32">
        <f>+'Key Dates'!$B$8+1</f>
        <v>44503</v>
      </c>
      <c r="C1335" s="43" t="s">
        <v>1703</v>
      </c>
      <c r="D1335" s="33" t="s">
        <v>4</v>
      </c>
      <c r="E1335" s="10" t="s">
        <v>124</v>
      </c>
      <c r="F1335" s="10" t="s">
        <v>49</v>
      </c>
      <c r="G1335" s="55"/>
      <c r="H1335" s="55"/>
    </row>
    <row r="1336" spans="1:8" s="56" customFormat="1" ht="46.5" x14ac:dyDescent="0.3">
      <c r="A1336" s="32">
        <f>+'Key Dates'!$B$8+1</f>
        <v>44503</v>
      </c>
      <c r="B1336" s="32">
        <f>+'Key Dates'!$B$8+1</f>
        <v>44503</v>
      </c>
      <c r="C1336" s="43" t="s">
        <v>1704</v>
      </c>
      <c r="D1336" s="33" t="s">
        <v>4</v>
      </c>
      <c r="E1336" s="10" t="s">
        <v>125</v>
      </c>
      <c r="F1336" s="10" t="s">
        <v>49</v>
      </c>
      <c r="G1336" s="55"/>
      <c r="H1336" s="55"/>
    </row>
    <row r="1337" spans="1:8" s="56" customFormat="1" ht="78" x14ac:dyDescent="0.3">
      <c r="A1337" s="32">
        <f>+'Key Dates'!$B$8+1</f>
        <v>44503</v>
      </c>
      <c r="B1337" s="32">
        <f>+'Key Dates'!$B$8+1</f>
        <v>44503</v>
      </c>
      <c r="C1337" s="43" t="s">
        <v>1705</v>
      </c>
      <c r="D1337" s="33" t="s">
        <v>165</v>
      </c>
      <c r="E1337" s="10" t="s">
        <v>254</v>
      </c>
      <c r="F1337" s="10" t="s">
        <v>135</v>
      </c>
      <c r="G1337" s="55"/>
      <c r="H1337" s="55"/>
    </row>
    <row r="1338" spans="1:8" s="56" customFormat="1" ht="62" x14ac:dyDescent="0.3">
      <c r="A1338" s="32">
        <f>+'Key Dates'!$B$8+1</f>
        <v>44503</v>
      </c>
      <c r="B1338" s="32">
        <f>+'Key Dates'!$B$8+1</f>
        <v>44503</v>
      </c>
      <c r="C1338" s="43" t="s">
        <v>1706</v>
      </c>
      <c r="D1338" s="33" t="s">
        <v>129</v>
      </c>
      <c r="E1338" s="10" t="s">
        <v>254</v>
      </c>
      <c r="F1338" s="10" t="s">
        <v>39</v>
      </c>
      <c r="G1338" s="55"/>
      <c r="H1338" s="55"/>
    </row>
    <row r="1339" spans="1:8" s="56" customFormat="1" ht="62" x14ac:dyDescent="0.3">
      <c r="A1339" s="32">
        <f>+'Key Dates'!$B$8+1</f>
        <v>44503</v>
      </c>
      <c r="B1339" s="32">
        <f>+'Key Dates'!$B$8+1</f>
        <v>44503</v>
      </c>
      <c r="C1339" s="43" t="s">
        <v>1707</v>
      </c>
      <c r="D1339" s="33" t="s">
        <v>129</v>
      </c>
      <c r="E1339" s="10" t="s">
        <v>124</v>
      </c>
      <c r="F1339" s="10" t="s">
        <v>39</v>
      </c>
      <c r="G1339" s="55"/>
      <c r="H1339" s="55"/>
    </row>
    <row r="1340" spans="1:8" s="56" customFormat="1" ht="62" x14ac:dyDescent="0.3">
      <c r="A1340" s="32">
        <f>+'Key Dates'!$B$8+1</f>
        <v>44503</v>
      </c>
      <c r="B1340" s="32">
        <f>+'Key Dates'!$B$8+1</f>
        <v>44503</v>
      </c>
      <c r="C1340" s="43" t="s">
        <v>1708</v>
      </c>
      <c r="D1340" s="33" t="s">
        <v>129</v>
      </c>
      <c r="E1340" s="10" t="s">
        <v>125</v>
      </c>
      <c r="F1340" s="10" t="s">
        <v>39</v>
      </c>
      <c r="G1340" s="55"/>
      <c r="H1340" s="55"/>
    </row>
    <row r="1341" spans="1:8" s="56" customFormat="1" ht="77.5" x14ac:dyDescent="0.3">
      <c r="A1341" s="32">
        <f>+'Key Dates'!$B$8+1</f>
        <v>44503</v>
      </c>
      <c r="B1341" s="32">
        <f>+'Key Dates'!$B$8+42</f>
        <v>44544</v>
      </c>
      <c r="C1341" s="43" t="s">
        <v>1709</v>
      </c>
      <c r="D1341" s="33">
        <v>201.17099999999999</v>
      </c>
      <c r="E1341" s="10" t="s">
        <v>254</v>
      </c>
      <c r="F1341" s="10" t="s">
        <v>135</v>
      </c>
      <c r="G1341" s="55"/>
      <c r="H1341" s="55"/>
    </row>
    <row r="1342" spans="1:8" s="56" customFormat="1" ht="77.5" x14ac:dyDescent="0.3">
      <c r="A1342" s="32">
        <f>+'Key Dates'!$B$8+1</f>
        <v>44503</v>
      </c>
      <c r="B1342" s="32">
        <f>+'Key Dates'!$B$8+42</f>
        <v>44544</v>
      </c>
      <c r="C1342" s="43" t="s">
        <v>1710</v>
      </c>
      <c r="D1342" s="33">
        <v>201.17099999999999</v>
      </c>
      <c r="E1342" s="10" t="s">
        <v>120</v>
      </c>
      <c r="F1342" s="10" t="s">
        <v>135</v>
      </c>
      <c r="G1342" s="55"/>
      <c r="H1342" s="55"/>
    </row>
    <row r="1343" spans="1:8" s="56" customFormat="1" ht="77.5" x14ac:dyDescent="0.3">
      <c r="A1343" s="32">
        <f>+'Key Dates'!$B$8+1</f>
        <v>44503</v>
      </c>
      <c r="B1343" s="32">
        <f>+'Key Dates'!$B$8+42</f>
        <v>44544</v>
      </c>
      <c r="C1343" s="43" t="s">
        <v>1711</v>
      </c>
      <c r="D1343" s="33">
        <v>201.17099999999999</v>
      </c>
      <c r="E1343" s="10" t="s">
        <v>122</v>
      </c>
      <c r="F1343" s="10" t="s">
        <v>135</v>
      </c>
      <c r="G1343" s="55"/>
      <c r="H1343" s="55"/>
    </row>
    <row r="1344" spans="1:8" s="56" customFormat="1" ht="77.5" x14ac:dyDescent="0.3">
      <c r="A1344" s="32">
        <f>+'Key Dates'!$B$8+1</f>
        <v>44503</v>
      </c>
      <c r="B1344" s="32">
        <f>+'Key Dates'!$B$8+42</f>
        <v>44544</v>
      </c>
      <c r="C1344" s="43" t="s">
        <v>1712</v>
      </c>
      <c r="D1344" s="33">
        <v>201.17099999999999</v>
      </c>
      <c r="E1344" s="10" t="s">
        <v>123</v>
      </c>
      <c r="F1344" s="10" t="s">
        <v>135</v>
      </c>
      <c r="G1344" s="55"/>
      <c r="H1344" s="55"/>
    </row>
    <row r="1345" spans="1:8" s="56" customFormat="1" ht="77.5" x14ac:dyDescent="0.3">
      <c r="A1345" s="32">
        <f>+'Key Dates'!$B$8+1</f>
        <v>44503</v>
      </c>
      <c r="B1345" s="32">
        <f>+'Key Dates'!$B$8+42</f>
        <v>44544</v>
      </c>
      <c r="C1345" s="43" t="s">
        <v>1713</v>
      </c>
      <c r="D1345" s="33">
        <v>201.17099999999999</v>
      </c>
      <c r="E1345" s="10" t="s">
        <v>127</v>
      </c>
      <c r="F1345" s="10" t="s">
        <v>135</v>
      </c>
      <c r="G1345" s="55"/>
      <c r="H1345" s="55"/>
    </row>
    <row r="1346" spans="1:8" s="56" customFormat="1" ht="77.5" x14ac:dyDescent="0.3">
      <c r="A1346" s="32">
        <f>+'Key Dates'!$B$8+1</f>
        <v>44503</v>
      </c>
      <c r="B1346" s="32">
        <f>+'Key Dates'!$B$8+42</f>
        <v>44544</v>
      </c>
      <c r="C1346" s="43" t="s">
        <v>1714</v>
      </c>
      <c r="D1346" s="33">
        <v>201.17099999999999</v>
      </c>
      <c r="E1346" s="10" t="s">
        <v>124</v>
      </c>
      <c r="F1346" s="10" t="s">
        <v>135</v>
      </c>
      <c r="G1346" s="55"/>
      <c r="H1346" s="55"/>
    </row>
    <row r="1347" spans="1:8" s="56" customFormat="1" ht="77.5" x14ac:dyDescent="0.3">
      <c r="A1347" s="32">
        <f>+'Key Dates'!$B$8+1</f>
        <v>44503</v>
      </c>
      <c r="B1347" s="32">
        <f>+'Key Dates'!$B$8+42</f>
        <v>44544</v>
      </c>
      <c r="C1347" s="43" t="s">
        <v>1715</v>
      </c>
      <c r="D1347" s="33">
        <v>201.17099999999999</v>
      </c>
      <c r="E1347" s="10" t="s">
        <v>125</v>
      </c>
      <c r="F1347" s="10" t="s">
        <v>135</v>
      </c>
      <c r="G1347" s="55"/>
      <c r="H1347" s="55"/>
    </row>
    <row r="1348" spans="1:8" s="56" customFormat="1" ht="77.5" customHeight="1" x14ac:dyDescent="0.3">
      <c r="A1348" s="32">
        <f>+'Key Dates'!$B$8+1</f>
        <v>44503</v>
      </c>
      <c r="B1348" s="32">
        <f>+'Key Dates'!$B$8+42</f>
        <v>44544</v>
      </c>
      <c r="C1348" s="43" t="s">
        <v>1716</v>
      </c>
      <c r="D1348" s="33" t="s">
        <v>93</v>
      </c>
      <c r="E1348" s="10" t="s">
        <v>254</v>
      </c>
      <c r="F1348" s="10" t="s">
        <v>135</v>
      </c>
      <c r="G1348" s="55"/>
      <c r="H1348" s="55"/>
    </row>
    <row r="1349" spans="1:8" s="56" customFormat="1" ht="62" x14ac:dyDescent="0.3">
      <c r="A1349" s="32">
        <f>+'Key Dates'!$B$8+1</f>
        <v>44503</v>
      </c>
      <c r="B1349" s="32">
        <f>+'Key Dates'!$B$8+42</f>
        <v>44544</v>
      </c>
      <c r="C1349" s="43" t="s">
        <v>1717</v>
      </c>
      <c r="D1349" s="33" t="s">
        <v>93</v>
      </c>
      <c r="E1349" s="10" t="s">
        <v>120</v>
      </c>
      <c r="F1349" s="10" t="s">
        <v>135</v>
      </c>
      <c r="G1349" s="55"/>
      <c r="H1349" s="55"/>
    </row>
    <row r="1350" spans="1:8" s="56" customFormat="1" ht="62" x14ac:dyDescent="0.3">
      <c r="A1350" s="32">
        <f>+'Key Dates'!$B$8+1</f>
        <v>44503</v>
      </c>
      <c r="B1350" s="32">
        <f>+'Key Dates'!$B$8+42</f>
        <v>44544</v>
      </c>
      <c r="C1350" s="43" t="s">
        <v>1718</v>
      </c>
      <c r="D1350" s="33" t="s">
        <v>93</v>
      </c>
      <c r="E1350" s="10" t="s">
        <v>122</v>
      </c>
      <c r="F1350" s="10" t="s">
        <v>135</v>
      </c>
      <c r="G1350" s="55"/>
      <c r="H1350" s="55"/>
    </row>
    <row r="1351" spans="1:8" s="56" customFormat="1" ht="77.5" customHeight="1" x14ac:dyDescent="0.3">
      <c r="A1351" s="32">
        <f>+'Key Dates'!$B$8+1</f>
        <v>44503</v>
      </c>
      <c r="B1351" s="32">
        <f>+'Key Dates'!$B$8+42</f>
        <v>44544</v>
      </c>
      <c r="C1351" s="43" t="s">
        <v>1719</v>
      </c>
      <c r="D1351" s="33" t="s">
        <v>93</v>
      </c>
      <c r="E1351" s="10" t="s">
        <v>123</v>
      </c>
      <c r="F1351" s="10" t="s">
        <v>135</v>
      </c>
      <c r="G1351" s="55"/>
      <c r="H1351" s="55"/>
    </row>
    <row r="1352" spans="1:8" s="56" customFormat="1" ht="77.5" x14ac:dyDescent="0.3">
      <c r="A1352" s="32">
        <f>+'Key Dates'!$B$8+1</f>
        <v>44503</v>
      </c>
      <c r="B1352" s="32">
        <f>+'Key Dates'!$B$8+42</f>
        <v>44544</v>
      </c>
      <c r="C1352" s="43" t="s">
        <v>1720</v>
      </c>
      <c r="D1352" s="33" t="s">
        <v>93</v>
      </c>
      <c r="E1352" s="10" t="s">
        <v>127</v>
      </c>
      <c r="F1352" s="10" t="s">
        <v>135</v>
      </c>
      <c r="G1352" s="55"/>
      <c r="H1352" s="55"/>
    </row>
    <row r="1353" spans="1:8" s="56" customFormat="1" ht="77.5" customHeight="1" x14ac:dyDescent="0.3">
      <c r="A1353" s="32">
        <f>+'Key Dates'!$B$8+1</f>
        <v>44503</v>
      </c>
      <c r="B1353" s="32">
        <f>+'Key Dates'!$B$8+42</f>
        <v>44544</v>
      </c>
      <c r="C1353" s="43" t="s">
        <v>1721</v>
      </c>
      <c r="D1353" s="33" t="s">
        <v>93</v>
      </c>
      <c r="E1353" s="10" t="s">
        <v>124</v>
      </c>
      <c r="F1353" s="10" t="s">
        <v>135</v>
      </c>
      <c r="G1353" s="55"/>
      <c r="H1353" s="55"/>
    </row>
    <row r="1354" spans="1:8" s="56" customFormat="1" ht="77.5" x14ac:dyDescent="0.3">
      <c r="A1354" s="32">
        <f>+'Key Dates'!$B$8+1</f>
        <v>44503</v>
      </c>
      <c r="B1354" s="32">
        <f>+'Key Dates'!$B$8+42</f>
        <v>44544</v>
      </c>
      <c r="C1354" s="43" t="s">
        <v>1722</v>
      </c>
      <c r="D1354" s="33" t="s">
        <v>93</v>
      </c>
      <c r="E1354" s="10" t="s">
        <v>125</v>
      </c>
      <c r="F1354" s="10" t="s">
        <v>135</v>
      </c>
      <c r="G1354" s="55"/>
      <c r="H1354" s="55"/>
    </row>
    <row r="1355" spans="1:8" s="56" customFormat="1" ht="108.5" customHeight="1" x14ac:dyDescent="0.3">
      <c r="A1355" s="32">
        <f>+'Key Dates'!$B$8+2</f>
        <v>44504</v>
      </c>
      <c r="B1355" s="32">
        <f>+'Key Dates'!$B$8+2</f>
        <v>44504</v>
      </c>
      <c r="C1355" s="43" t="s">
        <v>1723</v>
      </c>
      <c r="D1355" s="33" t="s">
        <v>4</v>
      </c>
      <c r="E1355" s="10" t="s">
        <v>254</v>
      </c>
      <c r="F1355" s="10" t="s">
        <v>39</v>
      </c>
      <c r="G1355" s="55"/>
      <c r="H1355" s="55"/>
    </row>
    <row r="1356" spans="1:8" s="56" customFormat="1" ht="108.5" customHeight="1" x14ac:dyDescent="0.3">
      <c r="A1356" s="32">
        <f>+'Key Dates'!$B$8+2</f>
        <v>44504</v>
      </c>
      <c r="B1356" s="32">
        <f>+'Key Dates'!$B$8+2</f>
        <v>44504</v>
      </c>
      <c r="C1356" s="43" t="s">
        <v>1724</v>
      </c>
      <c r="D1356" s="33" t="s">
        <v>4</v>
      </c>
      <c r="E1356" s="10" t="s">
        <v>122</v>
      </c>
      <c r="F1356" s="10" t="s">
        <v>39</v>
      </c>
      <c r="G1356" s="55"/>
      <c r="H1356" s="55"/>
    </row>
    <row r="1357" spans="1:8" s="56" customFormat="1" ht="108.5" customHeight="1" x14ac:dyDescent="0.3">
      <c r="A1357" s="32">
        <f>+'Key Dates'!$B$8+2</f>
        <v>44504</v>
      </c>
      <c r="B1357" s="32">
        <f>+'Key Dates'!$B$8+2</f>
        <v>44504</v>
      </c>
      <c r="C1357" s="43" t="s">
        <v>1725</v>
      </c>
      <c r="D1357" s="33" t="s">
        <v>4</v>
      </c>
      <c r="E1357" s="10" t="s">
        <v>123</v>
      </c>
      <c r="F1357" s="10" t="s">
        <v>39</v>
      </c>
      <c r="G1357" s="55"/>
      <c r="H1357" s="55"/>
    </row>
    <row r="1358" spans="1:8" s="56" customFormat="1" ht="108.5" x14ac:dyDescent="0.3">
      <c r="A1358" s="32">
        <f>+'Key Dates'!$B$8+2</f>
        <v>44504</v>
      </c>
      <c r="B1358" s="32">
        <f>+'Key Dates'!$B$8+2</f>
        <v>44504</v>
      </c>
      <c r="C1358" s="43" t="s">
        <v>1726</v>
      </c>
      <c r="D1358" s="33" t="s">
        <v>4</v>
      </c>
      <c r="E1358" s="10" t="s">
        <v>127</v>
      </c>
      <c r="F1358" s="10" t="s">
        <v>39</v>
      </c>
      <c r="G1358" s="55"/>
      <c r="H1358" s="55"/>
    </row>
    <row r="1359" spans="1:8" s="56" customFormat="1" ht="108.5" x14ac:dyDescent="0.3">
      <c r="A1359" s="32">
        <f>+'Key Dates'!$B$8+2</f>
        <v>44504</v>
      </c>
      <c r="B1359" s="32">
        <f>+'Key Dates'!$B$8+2</f>
        <v>44504</v>
      </c>
      <c r="C1359" s="43" t="s">
        <v>1727</v>
      </c>
      <c r="D1359" s="33" t="s">
        <v>4</v>
      </c>
      <c r="E1359" s="10" t="s">
        <v>124</v>
      </c>
      <c r="F1359" s="10" t="s">
        <v>39</v>
      </c>
      <c r="G1359" s="55"/>
      <c r="H1359" s="55"/>
    </row>
    <row r="1360" spans="1:8" s="56" customFormat="1" ht="108.5" x14ac:dyDescent="0.3">
      <c r="A1360" s="32">
        <f>+'Key Dates'!$B$8+2</f>
        <v>44504</v>
      </c>
      <c r="B1360" s="32">
        <f>+'Key Dates'!$B$8+2</f>
        <v>44504</v>
      </c>
      <c r="C1360" s="43" t="s">
        <v>1728</v>
      </c>
      <c r="D1360" s="33" t="s">
        <v>4</v>
      </c>
      <c r="E1360" s="10" t="s">
        <v>125</v>
      </c>
      <c r="F1360" s="10" t="s">
        <v>39</v>
      </c>
      <c r="G1360" s="55"/>
      <c r="H1360" s="55"/>
    </row>
    <row r="1361" spans="1:8" s="56" customFormat="1" ht="77.5" x14ac:dyDescent="0.3">
      <c r="A1361" s="32">
        <f>+'Key Dates'!$B$8+3</f>
        <v>44505</v>
      </c>
      <c r="B1361" s="32">
        <f>+'Key Dates'!$B$8+10</f>
        <v>44512</v>
      </c>
      <c r="C1361" s="43" t="s">
        <v>1729</v>
      </c>
      <c r="D1361" s="33" t="s">
        <v>245</v>
      </c>
      <c r="E1361" s="10" t="s">
        <v>254</v>
      </c>
      <c r="F1361" s="10" t="s">
        <v>39</v>
      </c>
      <c r="G1361" s="55"/>
      <c r="H1361" s="55"/>
    </row>
    <row r="1362" spans="1:8" s="56" customFormat="1" ht="77.5" x14ac:dyDescent="0.3">
      <c r="A1362" s="32">
        <f>+'Key Dates'!$B$8+3</f>
        <v>44505</v>
      </c>
      <c r="B1362" s="32">
        <f>+'Key Dates'!$B$8+10</f>
        <v>44512</v>
      </c>
      <c r="C1362" s="43" t="s">
        <v>1730</v>
      </c>
      <c r="D1362" s="33" t="s">
        <v>245</v>
      </c>
      <c r="E1362" s="10" t="s">
        <v>120</v>
      </c>
      <c r="F1362" s="10" t="s">
        <v>39</v>
      </c>
      <c r="G1362" s="55"/>
      <c r="H1362" s="55"/>
    </row>
    <row r="1363" spans="1:8" s="56" customFormat="1" ht="77.5" x14ac:dyDescent="0.3">
      <c r="A1363" s="32">
        <f>+'Key Dates'!$B$8+3</f>
        <v>44505</v>
      </c>
      <c r="B1363" s="32">
        <f>+'Key Dates'!$B$8+10</f>
        <v>44512</v>
      </c>
      <c r="C1363" s="43" t="s">
        <v>1731</v>
      </c>
      <c r="D1363" s="33" t="s">
        <v>245</v>
      </c>
      <c r="E1363" s="10" t="s">
        <v>122</v>
      </c>
      <c r="F1363" s="10" t="s">
        <v>39</v>
      </c>
      <c r="G1363" s="55"/>
      <c r="H1363" s="55"/>
    </row>
    <row r="1364" spans="1:8" s="56" customFormat="1" ht="77.5" x14ac:dyDescent="0.3">
      <c r="A1364" s="32">
        <f>+'Key Dates'!$B$8+3</f>
        <v>44505</v>
      </c>
      <c r="B1364" s="32">
        <f>+'Key Dates'!$B$8+10</f>
        <v>44512</v>
      </c>
      <c r="C1364" s="43" t="s">
        <v>1732</v>
      </c>
      <c r="D1364" s="33" t="s">
        <v>245</v>
      </c>
      <c r="E1364" s="10" t="s">
        <v>123</v>
      </c>
      <c r="F1364" s="10" t="s">
        <v>39</v>
      </c>
      <c r="G1364" s="55"/>
      <c r="H1364" s="55"/>
    </row>
    <row r="1365" spans="1:8" s="56" customFormat="1" ht="77.5" x14ac:dyDescent="0.3">
      <c r="A1365" s="32">
        <f>+'Key Dates'!$B$8+3</f>
        <v>44505</v>
      </c>
      <c r="B1365" s="32">
        <f>+'Key Dates'!$B$8+10</f>
        <v>44512</v>
      </c>
      <c r="C1365" s="43" t="s">
        <v>1733</v>
      </c>
      <c r="D1365" s="33" t="s">
        <v>245</v>
      </c>
      <c r="E1365" s="10" t="s">
        <v>127</v>
      </c>
      <c r="F1365" s="10" t="s">
        <v>39</v>
      </c>
      <c r="G1365" s="55"/>
      <c r="H1365" s="55"/>
    </row>
    <row r="1366" spans="1:8" s="56" customFormat="1" ht="77.5" x14ac:dyDescent="0.3">
      <c r="A1366" s="32">
        <f>+'Key Dates'!$B$8+3</f>
        <v>44505</v>
      </c>
      <c r="B1366" s="32">
        <f>+'Key Dates'!$B$8+10</f>
        <v>44512</v>
      </c>
      <c r="C1366" s="43" t="s">
        <v>1734</v>
      </c>
      <c r="D1366" s="33" t="s">
        <v>245</v>
      </c>
      <c r="E1366" s="10" t="s">
        <v>124</v>
      </c>
      <c r="F1366" s="10" t="s">
        <v>39</v>
      </c>
      <c r="G1366" s="55"/>
      <c r="H1366" s="55"/>
    </row>
    <row r="1367" spans="1:8" s="56" customFormat="1" ht="77.5" x14ac:dyDescent="0.3">
      <c r="A1367" s="32">
        <f>+'Key Dates'!$B$8+3</f>
        <v>44505</v>
      </c>
      <c r="B1367" s="32">
        <f>+'Key Dates'!$B$8+10</f>
        <v>44512</v>
      </c>
      <c r="C1367" s="43" t="s">
        <v>1735</v>
      </c>
      <c r="D1367" s="33" t="s">
        <v>245</v>
      </c>
      <c r="E1367" s="10" t="s">
        <v>125</v>
      </c>
      <c r="F1367" s="10" t="s">
        <v>39</v>
      </c>
      <c r="G1367" s="55"/>
      <c r="H1367" s="55"/>
    </row>
    <row r="1368" spans="1:8" s="56" customFormat="1" ht="108.5" customHeight="1" x14ac:dyDescent="0.3">
      <c r="A1368" s="32">
        <f>+'Key Dates'!$B$8+7</f>
        <v>44509</v>
      </c>
      <c r="B1368" s="32">
        <f>+'Key Dates'!$B$8+7</f>
        <v>44509</v>
      </c>
      <c r="C1368" s="43" t="s">
        <v>1736</v>
      </c>
      <c r="D1368" s="33" t="s">
        <v>51</v>
      </c>
      <c r="E1368" s="10" t="s">
        <v>254</v>
      </c>
      <c r="F1368" s="10" t="s">
        <v>43</v>
      </c>
      <c r="G1368" s="55"/>
      <c r="H1368" s="55"/>
    </row>
    <row r="1369" spans="1:8" s="56" customFormat="1" ht="93" x14ac:dyDescent="0.3">
      <c r="A1369" s="32">
        <f>+'Key Dates'!$B$8+7</f>
        <v>44509</v>
      </c>
      <c r="B1369" s="32">
        <f>+'Key Dates'!$B$8+7</f>
        <v>44509</v>
      </c>
      <c r="C1369" s="43" t="s">
        <v>1737</v>
      </c>
      <c r="D1369" s="33" t="s">
        <v>51</v>
      </c>
      <c r="E1369" s="10" t="s">
        <v>119</v>
      </c>
      <c r="F1369" s="10" t="s">
        <v>43</v>
      </c>
      <c r="G1369" s="55"/>
      <c r="H1369" s="55"/>
    </row>
    <row r="1370" spans="1:8" s="56" customFormat="1" ht="93" x14ac:dyDescent="0.3">
      <c r="A1370" s="32">
        <f>+'Key Dates'!$B$8+7</f>
        <v>44509</v>
      </c>
      <c r="B1370" s="32">
        <f>+'Key Dates'!$B$8+7</f>
        <v>44509</v>
      </c>
      <c r="C1370" s="43" t="s">
        <v>1738</v>
      </c>
      <c r="D1370" s="33" t="s">
        <v>51</v>
      </c>
      <c r="E1370" s="10" t="s">
        <v>120</v>
      </c>
      <c r="F1370" s="10" t="s">
        <v>43</v>
      </c>
      <c r="G1370" s="55"/>
      <c r="H1370" s="55"/>
    </row>
    <row r="1371" spans="1:8" s="56" customFormat="1" ht="93" x14ac:dyDescent="0.3">
      <c r="A1371" s="32">
        <f>+'Key Dates'!$B$8+7</f>
        <v>44509</v>
      </c>
      <c r="B1371" s="32">
        <f>+'Key Dates'!$B$8+7</f>
        <v>44509</v>
      </c>
      <c r="C1371" s="43" t="s">
        <v>1739</v>
      </c>
      <c r="D1371" s="33" t="s">
        <v>51</v>
      </c>
      <c r="E1371" s="10" t="s">
        <v>122</v>
      </c>
      <c r="F1371" s="10" t="s">
        <v>43</v>
      </c>
      <c r="G1371" s="55"/>
      <c r="H1371" s="55"/>
    </row>
    <row r="1372" spans="1:8" s="56" customFormat="1" ht="108.5" customHeight="1" x14ac:dyDescent="0.3">
      <c r="A1372" s="32">
        <f>+'Key Dates'!$B$8+7</f>
        <v>44509</v>
      </c>
      <c r="B1372" s="32">
        <f>+'Key Dates'!$B$8+7</f>
        <v>44509</v>
      </c>
      <c r="C1372" s="43" t="s">
        <v>1740</v>
      </c>
      <c r="D1372" s="33" t="s">
        <v>51</v>
      </c>
      <c r="E1372" s="10" t="s">
        <v>123</v>
      </c>
      <c r="F1372" s="10" t="s">
        <v>43</v>
      </c>
      <c r="G1372" s="55"/>
      <c r="H1372" s="55"/>
    </row>
    <row r="1373" spans="1:8" s="56" customFormat="1" ht="108.5" x14ac:dyDescent="0.3">
      <c r="A1373" s="32">
        <f>+'Key Dates'!$B$8+7</f>
        <v>44509</v>
      </c>
      <c r="B1373" s="32">
        <f>+'Key Dates'!$B$8+7</f>
        <v>44509</v>
      </c>
      <c r="C1373" s="43" t="s">
        <v>1741</v>
      </c>
      <c r="D1373" s="33" t="s">
        <v>51</v>
      </c>
      <c r="E1373" s="10" t="s">
        <v>127</v>
      </c>
      <c r="F1373" s="10" t="s">
        <v>43</v>
      </c>
      <c r="G1373" s="55"/>
      <c r="H1373" s="55"/>
    </row>
    <row r="1374" spans="1:8" s="56" customFormat="1" ht="108.5" customHeight="1" x14ac:dyDescent="0.3">
      <c r="A1374" s="32">
        <f>+'Key Dates'!$B$8+7</f>
        <v>44509</v>
      </c>
      <c r="B1374" s="32">
        <f>+'Key Dates'!$B$8+7</f>
        <v>44509</v>
      </c>
      <c r="C1374" s="43" t="s">
        <v>1742</v>
      </c>
      <c r="D1374" s="33" t="s">
        <v>51</v>
      </c>
      <c r="E1374" s="10" t="s">
        <v>124</v>
      </c>
      <c r="F1374" s="10" t="s">
        <v>43</v>
      </c>
      <c r="G1374" s="55"/>
      <c r="H1374" s="55"/>
    </row>
    <row r="1375" spans="1:8" s="56" customFormat="1" ht="108.5" x14ac:dyDescent="0.3">
      <c r="A1375" s="32">
        <f>+'Key Dates'!$B$8+7</f>
        <v>44509</v>
      </c>
      <c r="B1375" s="32">
        <f>+'Key Dates'!$B$8+7</f>
        <v>44509</v>
      </c>
      <c r="C1375" s="43" t="s">
        <v>1743</v>
      </c>
      <c r="D1375" s="33" t="s">
        <v>51</v>
      </c>
      <c r="E1375" s="10" t="s">
        <v>125</v>
      </c>
      <c r="F1375" s="10" t="s">
        <v>43</v>
      </c>
      <c r="G1375" s="55"/>
      <c r="H1375" s="55"/>
    </row>
    <row r="1376" spans="1:8" s="56" customFormat="1" ht="170.5" customHeight="1" x14ac:dyDescent="0.3">
      <c r="A1376" s="32">
        <f>+'Key Dates'!$B$36-90</f>
        <v>44510</v>
      </c>
      <c r="B1376" s="32">
        <f>+'Key Dates'!$B$36-90</f>
        <v>44510</v>
      </c>
      <c r="C1376" s="44" t="s">
        <v>1744</v>
      </c>
      <c r="D1376" s="33" t="s">
        <v>246</v>
      </c>
      <c r="E1376" s="10" t="s">
        <v>137</v>
      </c>
      <c r="F1376" s="10" t="s">
        <v>54</v>
      </c>
      <c r="G1376" s="55"/>
      <c r="H1376" s="55"/>
    </row>
    <row r="1377" spans="1:8" s="56" customFormat="1" ht="108.5" x14ac:dyDescent="0.3">
      <c r="A1377" s="32">
        <f>+'Key Dates'!$B$36-90</f>
        <v>44510</v>
      </c>
      <c r="B1377" s="32">
        <f>+'Key Dates'!$B$36-90</f>
        <v>44510</v>
      </c>
      <c r="C1377" s="43" t="s">
        <v>1745</v>
      </c>
      <c r="D1377" s="33" t="s">
        <v>183</v>
      </c>
      <c r="E1377" s="10" t="s">
        <v>137</v>
      </c>
      <c r="F1377" s="10" t="s">
        <v>46</v>
      </c>
      <c r="G1377" s="55"/>
      <c r="H1377" s="55"/>
    </row>
    <row r="1378" spans="1:8" s="56" customFormat="1" ht="93" x14ac:dyDescent="0.3">
      <c r="A1378" s="32">
        <f>+'Key Dates'!$B$36-90</f>
        <v>44510</v>
      </c>
      <c r="B1378" s="32">
        <f>+'Key Dates'!$B$36-90</f>
        <v>44510</v>
      </c>
      <c r="C1378" s="43" t="s">
        <v>1137</v>
      </c>
      <c r="D1378" s="33" t="s">
        <v>186</v>
      </c>
      <c r="E1378" s="10" t="s">
        <v>137</v>
      </c>
      <c r="F1378" s="10" t="s">
        <v>220</v>
      </c>
      <c r="G1378" s="55"/>
      <c r="H1378" s="55"/>
    </row>
    <row r="1379" spans="1:8" s="56" customFormat="1" ht="77.5" x14ac:dyDescent="0.3">
      <c r="A1379" s="32">
        <f>+'Key Dates'!$B$36-90</f>
        <v>44510</v>
      </c>
      <c r="B1379" s="32">
        <f>+'Key Dates'!$B$36-90</f>
        <v>44510</v>
      </c>
      <c r="C1379" s="43" t="s">
        <v>1138</v>
      </c>
      <c r="D1379" s="33" t="s">
        <v>188</v>
      </c>
      <c r="E1379" s="10" t="s">
        <v>137</v>
      </c>
      <c r="F1379" s="10" t="s">
        <v>189</v>
      </c>
      <c r="G1379" s="55"/>
      <c r="H1379" s="55"/>
    </row>
    <row r="1380" spans="1:8" s="56" customFormat="1" ht="31" x14ac:dyDescent="0.3">
      <c r="A1380" s="32">
        <f>+'Key Dates'!$B$17</f>
        <v>44511</v>
      </c>
      <c r="B1380" s="32">
        <f>+'Key Dates'!$B$17</f>
        <v>44511</v>
      </c>
      <c r="C1380" s="43" t="s">
        <v>1746</v>
      </c>
      <c r="D1380" s="33" t="s">
        <v>40</v>
      </c>
      <c r="E1380" s="10" t="s">
        <v>41</v>
      </c>
      <c r="F1380" s="10" t="s">
        <v>41</v>
      </c>
      <c r="G1380" s="55"/>
      <c r="H1380" s="55"/>
    </row>
    <row r="1381" spans="1:8" s="56" customFormat="1" ht="62" x14ac:dyDescent="0.3">
      <c r="A1381" s="32">
        <f>+'Key Dates'!$B$8+10</f>
        <v>44512</v>
      </c>
      <c r="B1381" s="32">
        <f>+'Key Dates'!$B$8+10</f>
        <v>44512</v>
      </c>
      <c r="C1381" s="43" t="s">
        <v>1747</v>
      </c>
      <c r="D1381" s="33" t="s">
        <v>170</v>
      </c>
      <c r="E1381" s="10" t="s">
        <v>254</v>
      </c>
      <c r="F1381" s="10" t="s">
        <v>135</v>
      </c>
      <c r="G1381" s="55"/>
      <c r="H1381" s="55"/>
    </row>
    <row r="1382" spans="1:8" s="56" customFormat="1" ht="62" x14ac:dyDescent="0.3">
      <c r="A1382" s="32">
        <f>+'Key Dates'!$B$8+10</f>
        <v>44512</v>
      </c>
      <c r="B1382" s="32">
        <f>+'Key Dates'!$B$8+10</f>
        <v>44512</v>
      </c>
      <c r="C1382" s="43" t="s">
        <v>1748</v>
      </c>
      <c r="D1382" s="33" t="s">
        <v>170</v>
      </c>
      <c r="E1382" s="10" t="s">
        <v>120</v>
      </c>
      <c r="F1382" s="10" t="s">
        <v>135</v>
      </c>
      <c r="G1382" s="55"/>
      <c r="H1382" s="55"/>
    </row>
    <row r="1383" spans="1:8" s="56" customFormat="1" ht="77.5" x14ac:dyDescent="0.3">
      <c r="A1383" s="32">
        <f>+'Key Dates'!$B$42-180</f>
        <v>44518</v>
      </c>
      <c r="B1383" s="32">
        <f>+'Key Dates'!$B$42-180</f>
        <v>44518</v>
      </c>
      <c r="C1383" s="43" t="s">
        <v>1749</v>
      </c>
      <c r="D1383" s="33" t="s">
        <v>177</v>
      </c>
      <c r="E1383" s="10" t="s">
        <v>254</v>
      </c>
      <c r="F1383" s="10" t="s">
        <v>13</v>
      </c>
      <c r="G1383" s="55"/>
      <c r="H1383" s="55"/>
    </row>
    <row r="1384" spans="1:8" s="56" customFormat="1" ht="77.5" x14ac:dyDescent="0.3">
      <c r="A1384" s="32">
        <f>+'Key Dates'!$B$42-180</f>
        <v>44518</v>
      </c>
      <c r="B1384" s="32">
        <f>+'Key Dates'!$B$42-180</f>
        <v>44518</v>
      </c>
      <c r="C1384" s="43" t="s">
        <v>1750</v>
      </c>
      <c r="D1384" s="33" t="s">
        <v>177</v>
      </c>
      <c r="E1384" s="10" t="s">
        <v>120</v>
      </c>
      <c r="F1384" s="10" t="s">
        <v>13</v>
      </c>
      <c r="G1384" s="55"/>
      <c r="H1384" s="55"/>
    </row>
    <row r="1385" spans="1:8" s="56" customFormat="1" ht="77.5" x14ac:dyDescent="0.3">
      <c r="A1385" s="32">
        <f>+'Key Dates'!$B$42-180</f>
        <v>44518</v>
      </c>
      <c r="B1385" s="32">
        <f>+'Key Dates'!$B$42-180</f>
        <v>44518</v>
      </c>
      <c r="C1385" s="43" t="s">
        <v>1751</v>
      </c>
      <c r="D1385" s="33" t="s">
        <v>177</v>
      </c>
      <c r="E1385" s="10" t="s">
        <v>122</v>
      </c>
      <c r="F1385" s="10" t="s">
        <v>13</v>
      </c>
      <c r="G1385" s="55"/>
      <c r="H1385" s="55"/>
    </row>
    <row r="1386" spans="1:8" s="56" customFormat="1" ht="31" x14ac:dyDescent="0.3">
      <c r="A1386" s="32">
        <f>+'Key Dates'!$B$18</f>
        <v>44525</v>
      </c>
      <c r="B1386" s="32">
        <f>+'Key Dates'!$B$18</f>
        <v>44525</v>
      </c>
      <c r="C1386" s="43" t="s">
        <v>1142</v>
      </c>
      <c r="D1386" s="33" t="s">
        <v>40</v>
      </c>
      <c r="E1386" s="10" t="s">
        <v>41</v>
      </c>
      <c r="F1386" s="10" t="s">
        <v>41</v>
      </c>
      <c r="G1386" s="55"/>
      <c r="H1386" s="55"/>
    </row>
    <row r="1387" spans="1:8" s="56" customFormat="1" ht="77.5" customHeight="1" x14ac:dyDescent="0.3">
      <c r="A1387" s="32">
        <f>+'Key Dates'!$B$18+1</f>
        <v>44526</v>
      </c>
      <c r="B1387" s="32">
        <f>+'Key Dates'!$B$18+1</f>
        <v>44526</v>
      </c>
      <c r="C1387" s="43" t="s">
        <v>1927</v>
      </c>
      <c r="D1387" s="33" t="s">
        <v>40</v>
      </c>
      <c r="E1387" s="10" t="s">
        <v>41</v>
      </c>
      <c r="F1387" s="10" t="s">
        <v>41</v>
      </c>
      <c r="G1387" s="55"/>
      <c r="H1387" s="55"/>
    </row>
    <row r="1388" spans="1:8" s="56" customFormat="1" ht="108.5" x14ac:dyDescent="0.3">
      <c r="A1388" s="32">
        <f>+'Key Dates'!$B$36-74</f>
        <v>44526</v>
      </c>
      <c r="B1388" s="32">
        <f>+'Key Dates'!$B$36-74</f>
        <v>44526</v>
      </c>
      <c r="C1388" s="43" t="s">
        <v>1752</v>
      </c>
      <c r="D1388" s="33" t="s">
        <v>130</v>
      </c>
      <c r="E1388" s="10" t="s">
        <v>137</v>
      </c>
      <c r="F1388" s="10" t="s">
        <v>10</v>
      </c>
      <c r="G1388" s="55"/>
      <c r="H1388" s="55"/>
    </row>
    <row r="1389" spans="1:8" s="56" customFormat="1" ht="77.5" x14ac:dyDescent="0.3">
      <c r="A1389" s="32">
        <f>+'Key Dates'!$B$36-74</f>
        <v>44526</v>
      </c>
      <c r="B1389" s="32">
        <f>+'Key Dates'!$B$36-74</f>
        <v>44526</v>
      </c>
      <c r="C1389" s="43" t="s">
        <v>1143</v>
      </c>
      <c r="D1389" s="33" t="s">
        <v>129</v>
      </c>
      <c r="E1389" s="10" t="s">
        <v>137</v>
      </c>
      <c r="F1389" s="10" t="s">
        <v>10</v>
      </c>
      <c r="G1389" s="55"/>
      <c r="H1389" s="55"/>
    </row>
    <row r="1390" spans="1:8" s="56" customFormat="1" ht="108.5" x14ac:dyDescent="0.3">
      <c r="A1390" s="32">
        <f>+'Key Dates'!$B$36-70</f>
        <v>44530</v>
      </c>
      <c r="B1390" s="32">
        <f>+'Key Dates'!$B$36-70</f>
        <v>44530</v>
      </c>
      <c r="C1390" s="43" t="s">
        <v>1147</v>
      </c>
      <c r="D1390" s="33" t="s">
        <v>1</v>
      </c>
      <c r="E1390" s="10" t="s">
        <v>137</v>
      </c>
      <c r="F1390" s="10" t="s">
        <v>220</v>
      </c>
      <c r="G1390" s="55"/>
      <c r="H1390" s="55"/>
    </row>
    <row r="1391" spans="1:8" s="56" customFormat="1" ht="93" x14ac:dyDescent="0.3">
      <c r="A1391" s="32">
        <f>+'Key Dates'!$B$9-98</f>
        <v>44530</v>
      </c>
      <c r="B1391" s="32">
        <f>+'Key Dates'!$B$9-98</f>
        <v>44530</v>
      </c>
      <c r="C1391" s="43" t="s">
        <v>1753</v>
      </c>
      <c r="D1391" s="33" t="s">
        <v>69</v>
      </c>
      <c r="E1391" s="10" t="s">
        <v>254</v>
      </c>
      <c r="F1391" s="10" t="s">
        <v>221</v>
      </c>
      <c r="G1391" s="55"/>
      <c r="H1391" s="55"/>
    </row>
    <row r="1392" spans="1:8" s="56" customFormat="1" ht="93" x14ac:dyDescent="0.3">
      <c r="A1392" s="32">
        <f>+'Key Dates'!$B$9-98</f>
        <v>44530</v>
      </c>
      <c r="B1392" s="32">
        <f>+'Key Dates'!$B$9-98</f>
        <v>44530</v>
      </c>
      <c r="C1392" s="43" t="s">
        <v>1754</v>
      </c>
      <c r="D1392" s="33" t="s">
        <v>69</v>
      </c>
      <c r="E1392" s="10" t="s">
        <v>126</v>
      </c>
      <c r="F1392" s="10" t="s">
        <v>221</v>
      </c>
      <c r="G1392" s="55"/>
      <c r="H1392" s="55"/>
    </row>
    <row r="1393" spans="1:8" s="56" customFormat="1" ht="62" x14ac:dyDescent="0.3">
      <c r="A1393" s="32">
        <v>44531</v>
      </c>
      <c r="B1393" s="32">
        <v>44531</v>
      </c>
      <c r="C1393" s="43" t="s">
        <v>1755</v>
      </c>
      <c r="D1393" s="33" t="s">
        <v>71</v>
      </c>
      <c r="E1393" s="10" t="s">
        <v>254</v>
      </c>
      <c r="F1393" s="10" t="s">
        <v>18</v>
      </c>
      <c r="G1393" s="55"/>
      <c r="H1393" s="55"/>
    </row>
    <row r="1394" spans="1:8" s="56" customFormat="1" ht="62" x14ac:dyDescent="0.3">
      <c r="A1394" s="32">
        <v>44531</v>
      </c>
      <c r="B1394" s="32">
        <v>44531</v>
      </c>
      <c r="C1394" s="43" t="s">
        <v>1756</v>
      </c>
      <c r="D1394" s="33" t="s">
        <v>71</v>
      </c>
      <c r="E1394" s="10" t="s">
        <v>120</v>
      </c>
      <c r="F1394" s="10" t="s">
        <v>18</v>
      </c>
      <c r="G1394" s="55"/>
      <c r="H1394" s="55"/>
    </row>
    <row r="1395" spans="1:8" s="56" customFormat="1" ht="62" x14ac:dyDescent="0.3">
      <c r="A1395" s="32">
        <v>44531</v>
      </c>
      <c r="B1395" s="32">
        <v>44531</v>
      </c>
      <c r="C1395" s="43" t="s">
        <v>1757</v>
      </c>
      <c r="D1395" s="33" t="s">
        <v>71</v>
      </c>
      <c r="E1395" s="10" t="s">
        <v>122</v>
      </c>
      <c r="F1395" s="10" t="s">
        <v>18</v>
      </c>
      <c r="G1395" s="55"/>
      <c r="H1395" s="55"/>
    </row>
    <row r="1396" spans="1:8" s="56" customFormat="1" ht="62" x14ac:dyDescent="0.3">
      <c r="A1396" s="32">
        <v>44531</v>
      </c>
      <c r="B1396" s="32">
        <v>44531</v>
      </c>
      <c r="C1396" s="43" t="s">
        <v>1758</v>
      </c>
      <c r="D1396" s="33" t="s">
        <v>71</v>
      </c>
      <c r="E1396" s="10" t="s">
        <v>123</v>
      </c>
      <c r="F1396" s="10" t="s">
        <v>18</v>
      </c>
      <c r="G1396" s="55"/>
      <c r="H1396" s="55"/>
    </row>
    <row r="1397" spans="1:8" s="56" customFormat="1" ht="62" x14ac:dyDescent="0.3">
      <c r="A1397" s="32">
        <v>44531</v>
      </c>
      <c r="B1397" s="32">
        <v>44531</v>
      </c>
      <c r="C1397" s="43" t="s">
        <v>1759</v>
      </c>
      <c r="D1397" s="33" t="s">
        <v>71</v>
      </c>
      <c r="E1397" s="10" t="s">
        <v>126</v>
      </c>
      <c r="F1397" s="10" t="s">
        <v>18</v>
      </c>
      <c r="G1397" s="55"/>
      <c r="H1397" s="55"/>
    </row>
    <row r="1398" spans="1:8" s="56" customFormat="1" ht="62" x14ac:dyDescent="0.3">
      <c r="A1398" s="32">
        <v>44531</v>
      </c>
      <c r="B1398" s="32">
        <v>44531</v>
      </c>
      <c r="C1398" s="43" t="s">
        <v>1760</v>
      </c>
      <c r="D1398" s="33" t="s">
        <v>71</v>
      </c>
      <c r="E1398" s="10" t="s">
        <v>127</v>
      </c>
      <c r="F1398" s="10" t="s">
        <v>18</v>
      </c>
      <c r="G1398" s="55"/>
      <c r="H1398" s="55"/>
    </row>
    <row r="1399" spans="1:8" s="56" customFormat="1" ht="62" x14ac:dyDescent="0.3">
      <c r="A1399" s="32">
        <v>44531</v>
      </c>
      <c r="B1399" s="32">
        <v>44531</v>
      </c>
      <c r="C1399" s="43" t="s">
        <v>1761</v>
      </c>
      <c r="D1399" s="33" t="s">
        <v>71</v>
      </c>
      <c r="E1399" s="10" t="s">
        <v>124</v>
      </c>
      <c r="F1399" s="10" t="s">
        <v>18</v>
      </c>
      <c r="G1399" s="55"/>
      <c r="H1399" s="55"/>
    </row>
    <row r="1400" spans="1:8" s="56" customFormat="1" ht="62" x14ac:dyDescent="0.3">
      <c r="A1400" s="32">
        <v>44531</v>
      </c>
      <c r="B1400" s="32">
        <v>44531</v>
      </c>
      <c r="C1400" s="43" t="s">
        <v>1762</v>
      </c>
      <c r="D1400" s="33" t="s">
        <v>71</v>
      </c>
      <c r="E1400" s="10" t="s">
        <v>125</v>
      </c>
      <c r="F1400" s="10" t="s">
        <v>18</v>
      </c>
      <c r="G1400" s="55"/>
      <c r="H1400" s="55"/>
    </row>
    <row r="1401" spans="1:8" s="56" customFormat="1" ht="62" x14ac:dyDescent="0.3">
      <c r="A1401" s="32">
        <v>44531</v>
      </c>
      <c r="B1401" s="32">
        <v>44531</v>
      </c>
      <c r="C1401" s="43" t="s">
        <v>1763</v>
      </c>
      <c r="D1401" s="33" t="s">
        <v>71</v>
      </c>
      <c r="E1401" s="10" t="s">
        <v>115</v>
      </c>
      <c r="F1401" s="10" t="s">
        <v>18</v>
      </c>
      <c r="G1401" s="55"/>
      <c r="H1401" s="55"/>
    </row>
    <row r="1402" spans="1:8" s="56" customFormat="1" ht="124" x14ac:dyDescent="0.3">
      <c r="A1402" s="32">
        <f>+'Key Dates'!$B$8+30</f>
        <v>44532</v>
      </c>
      <c r="B1402" s="32">
        <f>+'Key Dates'!$B$8+30</f>
        <v>44532</v>
      </c>
      <c r="C1402" s="43" t="s">
        <v>1892</v>
      </c>
      <c r="D1402" s="33" t="s">
        <v>172</v>
      </c>
      <c r="E1402" s="10" t="s">
        <v>254</v>
      </c>
      <c r="F1402" s="10" t="s">
        <v>43</v>
      </c>
      <c r="G1402" s="55"/>
      <c r="H1402" s="55"/>
    </row>
    <row r="1403" spans="1:8" s="56" customFormat="1" ht="124" x14ac:dyDescent="0.3">
      <c r="A1403" s="32">
        <f>+'Key Dates'!$B$8+30</f>
        <v>44532</v>
      </c>
      <c r="B1403" s="32">
        <f>+'Key Dates'!$B$8+30</f>
        <v>44532</v>
      </c>
      <c r="C1403" s="43" t="s">
        <v>1893</v>
      </c>
      <c r="D1403" s="33" t="s">
        <v>172</v>
      </c>
      <c r="E1403" s="10" t="s">
        <v>122</v>
      </c>
      <c r="F1403" s="10" t="s">
        <v>43</v>
      </c>
      <c r="G1403" s="55"/>
      <c r="H1403" s="55"/>
    </row>
    <row r="1404" spans="1:8" s="56" customFormat="1" ht="124" x14ac:dyDescent="0.3">
      <c r="A1404" s="32">
        <f>+'Key Dates'!$B$8+30</f>
        <v>44532</v>
      </c>
      <c r="B1404" s="32">
        <f>+'Key Dates'!$B$8+30</f>
        <v>44532</v>
      </c>
      <c r="C1404" s="43" t="s">
        <v>1894</v>
      </c>
      <c r="D1404" s="33" t="s">
        <v>172</v>
      </c>
      <c r="E1404" s="10" t="s">
        <v>123</v>
      </c>
      <c r="F1404" s="10" t="s">
        <v>43</v>
      </c>
      <c r="G1404" s="55"/>
      <c r="H1404" s="55"/>
    </row>
    <row r="1405" spans="1:8" s="56" customFormat="1" ht="124" x14ac:dyDescent="0.3">
      <c r="A1405" s="32">
        <f>+'Key Dates'!$B$8+30</f>
        <v>44532</v>
      </c>
      <c r="B1405" s="32">
        <f>+'Key Dates'!$B$8+30</f>
        <v>44532</v>
      </c>
      <c r="C1405" s="43" t="s">
        <v>1895</v>
      </c>
      <c r="D1405" s="33" t="s">
        <v>172</v>
      </c>
      <c r="E1405" s="10" t="s">
        <v>127</v>
      </c>
      <c r="F1405" s="10" t="s">
        <v>43</v>
      </c>
      <c r="G1405" s="55"/>
      <c r="H1405" s="55"/>
    </row>
    <row r="1406" spans="1:8" s="56" customFormat="1" ht="124" x14ac:dyDescent="0.3">
      <c r="A1406" s="32">
        <f>+'Key Dates'!$B$8+30</f>
        <v>44532</v>
      </c>
      <c r="B1406" s="32">
        <f>+'Key Dates'!$B$8+30</f>
        <v>44532</v>
      </c>
      <c r="C1406" s="43" t="s">
        <v>1896</v>
      </c>
      <c r="D1406" s="33" t="s">
        <v>172</v>
      </c>
      <c r="E1406" s="10" t="s">
        <v>124</v>
      </c>
      <c r="F1406" s="10" t="s">
        <v>43</v>
      </c>
      <c r="G1406" s="55"/>
      <c r="H1406" s="55"/>
    </row>
    <row r="1407" spans="1:8" s="56" customFormat="1" ht="124" x14ac:dyDescent="0.3">
      <c r="A1407" s="32">
        <f>+'Key Dates'!$B$8+30</f>
        <v>44532</v>
      </c>
      <c r="B1407" s="32">
        <f>+'Key Dates'!$B$8+30</f>
        <v>44532</v>
      </c>
      <c r="C1407" s="43" t="s">
        <v>1897</v>
      </c>
      <c r="D1407" s="33" t="s">
        <v>172</v>
      </c>
      <c r="E1407" s="10" t="s">
        <v>125</v>
      </c>
      <c r="F1407" s="10" t="s">
        <v>43</v>
      </c>
      <c r="G1407" s="55"/>
      <c r="H1407" s="55"/>
    </row>
    <row r="1408" spans="1:8" s="56" customFormat="1" ht="155" customHeight="1" x14ac:dyDescent="0.3">
      <c r="A1408" s="32">
        <f>+'Key Dates'!$B$9-90</f>
        <v>44538</v>
      </c>
      <c r="B1408" s="32">
        <f>+'Key Dates'!$B$9-90</f>
        <v>44538</v>
      </c>
      <c r="C1408" s="43" t="s">
        <v>1148</v>
      </c>
      <c r="D1408" s="33" t="s">
        <v>246</v>
      </c>
      <c r="E1408" s="10" t="s">
        <v>254</v>
      </c>
      <c r="F1408" s="10" t="s">
        <v>54</v>
      </c>
      <c r="G1408" s="55"/>
      <c r="H1408" s="55"/>
    </row>
    <row r="1409" spans="1:8" s="56" customFormat="1" ht="155" customHeight="1" x14ac:dyDescent="0.3">
      <c r="A1409" s="32">
        <f>+'Key Dates'!$B$9-90</f>
        <v>44538</v>
      </c>
      <c r="B1409" s="32">
        <f>+'Key Dates'!$B$9-90</f>
        <v>44538</v>
      </c>
      <c r="C1409" s="43" t="s">
        <v>1149</v>
      </c>
      <c r="D1409" s="33" t="s">
        <v>246</v>
      </c>
      <c r="E1409" s="10" t="s">
        <v>126</v>
      </c>
      <c r="F1409" s="10" t="s">
        <v>54</v>
      </c>
      <c r="G1409" s="55"/>
      <c r="H1409" s="55"/>
    </row>
    <row r="1410" spans="1:8" s="56" customFormat="1" ht="93" x14ac:dyDescent="0.3">
      <c r="A1410" s="32">
        <f>+'Key Dates'!$B$9-90</f>
        <v>44538</v>
      </c>
      <c r="B1410" s="32">
        <f>+'Key Dates'!$B$9-90</f>
        <v>44538</v>
      </c>
      <c r="C1410" s="43" t="s">
        <v>1764</v>
      </c>
      <c r="D1410" s="33" t="s">
        <v>183</v>
      </c>
      <c r="E1410" s="10" t="s">
        <v>254</v>
      </c>
      <c r="F1410" s="10" t="s">
        <v>46</v>
      </c>
      <c r="G1410" s="55"/>
      <c r="H1410" s="55"/>
    </row>
    <row r="1411" spans="1:8" s="56" customFormat="1" ht="93" x14ac:dyDescent="0.3">
      <c r="A1411" s="32">
        <f>+'Key Dates'!$B$9-90</f>
        <v>44538</v>
      </c>
      <c r="B1411" s="32">
        <f>+'Key Dates'!$B$9-90</f>
        <v>44538</v>
      </c>
      <c r="C1411" s="43" t="s">
        <v>1765</v>
      </c>
      <c r="D1411" s="33" t="s">
        <v>183</v>
      </c>
      <c r="E1411" s="10" t="s">
        <v>126</v>
      </c>
      <c r="F1411" s="10" t="s">
        <v>46</v>
      </c>
      <c r="G1411" s="55"/>
      <c r="H1411" s="55"/>
    </row>
    <row r="1412" spans="1:8" s="56" customFormat="1" ht="77.5" x14ac:dyDescent="0.3">
      <c r="A1412" s="32">
        <f>+'Key Dates'!$B$9-90</f>
        <v>44538</v>
      </c>
      <c r="B1412" s="32">
        <f>+'Key Dates'!$B$9-90</f>
        <v>44538</v>
      </c>
      <c r="C1412" s="43" t="s">
        <v>1152</v>
      </c>
      <c r="D1412" s="33" t="s">
        <v>186</v>
      </c>
      <c r="E1412" s="10" t="s">
        <v>254</v>
      </c>
      <c r="F1412" s="10" t="s">
        <v>220</v>
      </c>
      <c r="G1412" s="55"/>
      <c r="H1412" s="55"/>
    </row>
    <row r="1413" spans="1:8" s="56" customFormat="1" ht="77.5" x14ac:dyDescent="0.3">
      <c r="A1413" s="32">
        <f>+'Key Dates'!$B$9-90</f>
        <v>44538</v>
      </c>
      <c r="B1413" s="32">
        <f>+'Key Dates'!$B$9-90</f>
        <v>44538</v>
      </c>
      <c r="C1413" s="43" t="s">
        <v>1153</v>
      </c>
      <c r="D1413" s="33" t="s">
        <v>186</v>
      </c>
      <c r="E1413" s="10" t="s">
        <v>126</v>
      </c>
      <c r="F1413" s="10" t="s">
        <v>220</v>
      </c>
      <c r="G1413" s="55"/>
      <c r="H1413" s="55"/>
    </row>
    <row r="1414" spans="1:8" s="56" customFormat="1" ht="108.5" x14ac:dyDescent="0.3">
      <c r="A1414" s="32">
        <f>+'Key Dates'!$B$36-60</f>
        <v>44540</v>
      </c>
      <c r="B1414" s="32">
        <f>+'Key Dates'!$B$36-60</f>
        <v>44540</v>
      </c>
      <c r="C1414" s="43" t="s">
        <v>1154</v>
      </c>
      <c r="D1414" s="33" t="s">
        <v>173</v>
      </c>
      <c r="E1414" s="10" t="s">
        <v>137</v>
      </c>
      <c r="F1414" s="10" t="s">
        <v>135</v>
      </c>
      <c r="G1414" s="55"/>
      <c r="H1414" s="55"/>
    </row>
    <row r="1415" spans="1:8" s="56" customFormat="1" ht="77.5" x14ac:dyDescent="0.3">
      <c r="A1415" s="32">
        <f>+'Key Dates'!$B$36-60</f>
        <v>44540</v>
      </c>
      <c r="B1415" s="32">
        <f>+'Key Dates'!$B$36-60</f>
        <v>44540</v>
      </c>
      <c r="C1415" s="43" t="s">
        <v>1155</v>
      </c>
      <c r="D1415" s="33" t="s">
        <v>198</v>
      </c>
      <c r="E1415" s="10" t="s">
        <v>137</v>
      </c>
      <c r="F1415" s="10" t="s">
        <v>222</v>
      </c>
      <c r="G1415" s="55"/>
      <c r="H1415" s="55"/>
    </row>
    <row r="1416" spans="1:8" s="56" customFormat="1" ht="77.5" x14ac:dyDescent="0.3">
      <c r="A1416" s="32">
        <f>+'Key Dates'!$B$36-60</f>
        <v>44540</v>
      </c>
      <c r="B1416" s="32">
        <f>+'Key Dates'!$B$36-60</f>
        <v>44540</v>
      </c>
      <c r="C1416" s="43" t="s">
        <v>1766</v>
      </c>
      <c r="D1416" s="33" t="s">
        <v>30</v>
      </c>
      <c r="E1416" s="10" t="s">
        <v>137</v>
      </c>
      <c r="F1416" s="10" t="s">
        <v>46</v>
      </c>
      <c r="G1416" s="55"/>
      <c r="H1416" s="55"/>
    </row>
    <row r="1417" spans="1:8" s="56" customFormat="1" ht="102.75" customHeight="1" x14ac:dyDescent="0.3">
      <c r="A1417" s="32">
        <f>+'Key Dates'!$B$8+41</f>
        <v>44543</v>
      </c>
      <c r="B1417" s="32">
        <f>+'Key Dates'!$B$8+48</f>
        <v>44550</v>
      </c>
      <c r="C1417" s="43" t="s">
        <v>1767</v>
      </c>
      <c r="D1417" s="33" t="s">
        <v>131</v>
      </c>
      <c r="E1417" s="10" t="s">
        <v>254</v>
      </c>
      <c r="F1417" s="10" t="s">
        <v>39</v>
      </c>
      <c r="G1417" s="55"/>
      <c r="H1417" s="55"/>
    </row>
    <row r="1418" spans="1:8" s="56" customFormat="1" ht="93" x14ac:dyDescent="0.3">
      <c r="A1418" s="32">
        <f>+'Key Dates'!$B$8+41</f>
        <v>44543</v>
      </c>
      <c r="B1418" s="32">
        <f>+'Key Dates'!$B$8+48</f>
        <v>44550</v>
      </c>
      <c r="C1418" s="43" t="s">
        <v>1768</v>
      </c>
      <c r="D1418" s="33" t="s">
        <v>131</v>
      </c>
      <c r="E1418" s="10" t="s">
        <v>124</v>
      </c>
      <c r="F1418" s="10" t="s">
        <v>39</v>
      </c>
      <c r="G1418" s="55"/>
      <c r="H1418" s="55"/>
    </row>
    <row r="1419" spans="1:8" s="56" customFormat="1" ht="93" x14ac:dyDescent="0.3">
      <c r="A1419" s="32">
        <f>+'Key Dates'!$B$8+41</f>
        <v>44543</v>
      </c>
      <c r="B1419" s="32">
        <f>+'Key Dates'!$B$8+48</f>
        <v>44550</v>
      </c>
      <c r="C1419" s="43" t="s">
        <v>1769</v>
      </c>
      <c r="D1419" s="33" t="s">
        <v>131</v>
      </c>
      <c r="E1419" s="10" t="s">
        <v>125</v>
      </c>
      <c r="F1419" s="10" t="s">
        <v>39</v>
      </c>
      <c r="G1419" s="55"/>
      <c r="H1419" s="55"/>
    </row>
    <row r="1420" spans="1:8" s="56" customFormat="1" ht="93" x14ac:dyDescent="0.3">
      <c r="A1420" s="32">
        <f>+'Key Dates'!$B$9-84</f>
        <v>44544</v>
      </c>
      <c r="B1420" s="32">
        <f>+'Key Dates'!$B$9-84</f>
        <v>44544</v>
      </c>
      <c r="C1420" s="43" t="s">
        <v>1162</v>
      </c>
      <c r="D1420" s="33" t="s">
        <v>99</v>
      </c>
      <c r="E1420" s="10" t="s">
        <v>254</v>
      </c>
      <c r="F1420" s="10" t="s">
        <v>43</v>
      </c>
      <c r="G1420" s="55"/>
      <c r="H1420" s="55"/>
    </row>
    <row r="1421" spans="1:8" s="56" customFormat="1" ht="93" x14ac:dyDescent="0.3">
      <c r="A1421" s="32">
        <f>+'Key Dates'!$B$9-84</f>
        <v>44544</v>
      </c>
      <c r="B1421" s="32">
        <f>+'Key Dates'!$B$9-84</f>
        <v>44544</v>
      </c>
      <c r="C1421" s="43" t="s">
        <v>1770</v>
      </c>
      <c r="D1421" s="33" t="s">
        <v>99</v>
      </c>
      <c r="E1421" s="10" t="s">
        <v>126</v>
      </c>
      <c r="F1421" s="10" t="s">
        <v>43</v>
      </c>
      <c r="G1421" s="55"/>
      <c r="H1421" s="55"/>
    </row>
    <row r="1422" spans="1:8" s="56" customFormat="1" ht="62" x14ac:dyDescent="0.3">
      <c r="A1422" s="32">
        <f>+'Key Dates'!$B$9-84</f>
        <v>44544</v>
      </c>
      <c r="B1422" s="32">
        <f>+'Key Dates'!$B$9-84</f>
        <v>44544</v>
      </c>
      <c r="C1422" s="43" t="s">
        <v>1160</v>
      </c>
      <c r="D1422" s="33" t="s">
        <v>9</v>
      </c>
      <c r="E1422" s="10" t="s">
        <v>254</v>
      </c>
      <c r="F1422" s="10" t="s">
        <v>13</v>
      </c>
      <c r="G1422" s="55"/>
      <c r="H1422" s="55"/>
    </row>
    <row r="1423" spans="1:8" s="56" customFormat="1" ht="62" x14ac:dyDescent="0.3">
      <c r="A1423" s="32">
        <f>+'Key Dates'!$B$9-84</f>
        <v>44544</v>
      </c>
      <c r="B1423" s="32">
        <f>+'Key Dates'!$B$9-84</f>
        <v>44544</v>
      </c>
      <c r="C1423" s="43" t="s">
        <v>1161</v>
      </c>
      <c r="D1423" s="33" t="s">
        <v>9</v>
      </c>
      <c r="E1423" s="10" t="s">
        <v>126</v>
      </c>
      <c r="F1423" s="10" t="s">
        <v>13</v>
      </c>
      <c r="G1423" s="55"/>
      <c r="H1423" s="55"/>
    </row>
    <row r="1424" spans="1:8" s="56" customFormat="1" ht="108.5" x14ac:dyDescent="0.3">
      <c r="A1424" s="32">
        <f>+'Key Dates'!$B$8+42</f>
        <v>44544</v>
      </c>
      <c r="B1424" s="32">
        <f>+'Key Dates'!$B$8+42</f>
        <v>44544</v>
      </c>
      <c r="C1424" s="43" t="s">
        <v>1771</v>
      </c>
      <c r="D1424" s="33" t="s">
        <v>214</v>
      </c>
      <c r="E1424" s="10" t="s">
        <v>254</v>
      </c>
      <c r="F1424" s="10" t="s">
        <v>135</v>
      </c>
      <c r="G1424" s="55"/>
      <c r="H1424" s="55"/>
    </row>
    <row r="1425" spans="1:8" s="56" customFormat="1" ht="108.5" x14ac:dyDescent="0.3">
      <c r="A1425" s="32">
        <f>+'Key Dates'!$B$8+42</f>
        <v>44544</v>
      </c>
      <c r="B1425" s="32">
        <f>+'Key Dates'!$B$8+42</f>
        <v>44544</v>
      </c>
      <c r="C1425" s="43" t="s">
        <v>1772</v>
      </c>
      <c r="D1425" s="33" t="s">
        <v>214</v>
      </c>
      <c r="E1425" s="10" t="s">
        <v>120</v>
      </c>
      <c r="F1425" s="10" t="s">
        <v>135</v>
      </c>
      <c r="G1425" s="55"/>
      <c r="H1425" s="55"/>
    </row>
    <row r="1426" spans="1:8" s="56" customFormat="1" ht="108.5" x14ac:dyDescent="0.3">
      <c r="A1426" s="32">
        <f>+'Key Dates'!$B$8+42</f>
        <v>44544</v>
      </c>
      <c r="B1426" s="32">
        <f>+'Key Dates'!$B$8+42</f>
        <v>44544</v>
      </c>
      <c r="C1426" s="43" t="s">
        <v>1773</v>
      </c>
      <c r="D1426" s="33" t="s">
        <v>214</v>
      </c>
      <c r="E1426" s="10" t="s">
        <v>122</v>
      </c>
      <c r="F1426" s="10" t="s">
        <v>135</v>
      </c>
      <c r="G1426" s="55"/>
      <c r="H1426" s="55"/>
    </row>
    <row r="1427" spans="1:8" s="56" customFormat="1" ht="108.5" x14ac:dyDescent="0.3">
      <c r="A1427" s="32">
        <f>+'Key Dates'!$B$8+42</f>
        <v>44544</v>
      </c>
      <c r="B1427" s="32">
        <f>+'Key Dates'!$B$8+42</f>
        <v>44544</v>
      </c>
      <c r="C1427" s="43" t="s">
        <v>1774</v>
      </c>
      <c r="D1427" s="33" t="s">
        <v>214</v>
      </c>
      <c r="E1427" s="10" t="s">
        <v>123</v>
      </c>
      <c r="F1427" s="10" t="s">
        <v>135</v>
      </c>
      <c r="G1427" s="55"/>
      <c r="H1427" s="55"/>
    </row>
    <row r="1428" spans="1:8" s="56" customFormat="1" ht="108.5" x14ac:dyDescent="0.3">
      <c r="A1428" s="32">
        <f>+'Key Dates'!$B$8+42</f>
        <v>44544</v>
      </c>
      <c r="B1428" s="32">
        <f>+'Key Dates'!$B$8+42</f>
        <v>44544</v>
      </c>
      <c r="C1428" s="43" t="s">
        <v>1775</v>
      </c>
      <c r="D1428" s="33" t="s">
        <v>214</v>
      </c>
      <c r="E1428" s="10" t="s">
        <v>127</v>
      </c>
      <c r="F1428" s="10" t="s">
        <v>135</v>
      </c>
      <c r="G1428" s="55"/>
      <c r="H1428" s="55"/>
    </row>
    <row r="1429" spans="1:8" s="56" customFormat="1" ht="108.5" x14ac:dyDescent="0.3">
      <c r="A1429" s="32">
        <f>+'Key Dates'!$B$8+42</f>
        <v>44544</v>
      </c>
      <c r="B1429" s="32">
        <f>+'Key Dates'!$B$8+42</f>
        <v>44544</v>
      </c>
      <c r="C1429" s="43" t="s">
        <v>1776</v>
      </c>
      <c r="D1429" s="33" t="s">
        <v>214</v>
      </c>
      <c r="E1429" s="10" t="s">
        <v>124</v>
      </c>
      <c r="F1429" s="10" t="s">
        <v>135</v>
      </c>
      <c r="G1429" s="55"/>
      <c r="H1429" s="55"/>
    </row>
    <row r="1430" spans="1:8" s="56" customFormat="1" ht="108.5" x14ac:dyDescent="0.3">
      <c r="A1430" s="32">
        <f>+'Key Dates'!$B$8+42</f>
        <v>44544</v>
      </c>
      <c r="B1430" s="32">
        <f>+'Key Dates'!$B$8+42</f>
        <v>44544</v>
      </c>
      <c r="C1430" s="43" t="s">
        <v>1777</v>
      </c>
      <c r="D1430" s="33" t="s">
        <v>214</v>
      </c>
      <c r="E1430" s="10" t="s">
        <v>125</v>
      </c>
      <c r="F1430" s="10" t="s">
        <v>135</v>
      </c>
      <c r="G1430" s="55"/>
      <c r="H1430" s="55"/>
    </row>
    <row r="1431" spans="1:8" s="56" customFormat="1" ht="62" customHeight="1" x14ac:dyDescent="0.3">
      <c r="A1431" s="32">
        <f>+'Key Dates'!$B$8+42</f>
        <v>44544</v>
      </c>
      <c r="B1431" s="32">
        <f>+'Key Dates'!$B$8+70</f>
        <v>44572</v>
      </c>
      <c r="C1431" s="43" t="s">
        <v>1778</v>
      </c>
      <c r="D1431" s="33" t="s">
        <v>68</v>
      </c>
      <c r="E1431" s="10" t="s">
        <v>254</v>
      </c>
      <c r="F1431" s="10" t="s">
        <v>221</v>
      </c>
      <c r="G1431" s="55"/>
      <c r="H1431" s="55"/>
    </row>
    <row r="1432" spans="1:8" s="56" customFormat="1" ht="46.5" x14ac:dyDescent="0.3">
      <c r="A1432" s="32">
        <f>+'Key Dates'!$B$8+42</f>
        <v>44544</v>
      </c>
      <c r="B1432" s="32">
        <f>+'Key Dates'!$B$8+70</f>
        <v>44572</v>
      </c>
      <c r="C1432" s="43" t="s">
        <v>1779</v>
      </c>
      <c r="D1432" s="33" t="s">
        <v>68</v>
      </c>
      <c r="E1432" s="10" t="s">
        <v>120</v>
      </c>
      <c r="F1432" s="10" t="s">
        <v>221</v>
      </c>
      <c r="G1432" s="55"/>
      <c r="H1432" s="55"/>
    </row>
    <row r="1433" spans="1:8" s="56" customFormat="1" ht="46.5" x14ac:dyDescent="0.3">
      <c r="A1433" s="32">
        <f>+'Key Dates'!$B$8+42</f>
        <v>44544</v>
      </c>
      <c r="B1433" s="32">
        <f>+'Key Dates'!$B$8+70</f>
        <v>44572</v>
      </c>
      <c r="C1433" s="43" t="s">
        <v>1780</v>
      </c>
      <c r="D1433" s="33" t="s">
        <v>68</v>
      </c>
      <c r="E1433" s="10" t="s">
        <v>122</v>
      </c>
      <c r="F1433" s="10" t="s">
        <v>221</v>
      </c>
      <c r="G1433" s="55"/>
      <c r="H1433" s="55"/>
    </row>
    <row r="1434" spans="1:8" s="56" customFormat="1" ht="46.5" x14ac:dyDescent="0.3">
      <c r="A1434" s="32">
        <f>+'Key Dates'!$B$8+42</f>
        <v>44544</v>
      </c>
      <c r="B1434" s="32">
        <f>+'Key Dates'!$B$8+70</f>
        <v>44572</v>
      </c>
      <c r="C1434" s="43" t="s">
        <v>1781</v>
      </c>
      <c r="D1434" s="33" t="s">
        <v>68</v>
      </c>
      <c r="E1434" s="10" t="s">
        <v>123</v>
      </c>
      <c r="F1434" s="10" t="s">
        <v>221</v>
      </c>
      <c r="G1434" s="55"/>
      <c r="H1434" s="55"/>
    </row>
    <row r="1435" spans="1:8" s="56" customFormat="1" ht="62" x14ac:dyDescent="0.3">
      <c r="A1435" s="32">
        <f>+'Key Dates'!$B$8+42</f>
        <v>44544</v>
      </c>
      <c r="B1435" s="32">
        <f>+'Key Dates'!$B$8+70</f>
        <v>44572</v>
      </c>
      <c r="C1435" s="43" t="s">
        <v>1782</v>
      </c>
      <c r="D1435" s="33" t="s">
        <v>68</v>
      </c>
      <c r="E1435" s="10" t="s">
        <v>127</v>
      </c>
      <c r="F1435" s="10" t="s">
        <v>221</v>
      </c>
      <c r="G1435" s="55"/>
      <c r="H1435" s="55"/>
    </row>
    <row r="1436" spans="1:8" s="56" customFormat="1" ht="62" x14ac:dyDescent="0.3">
      <c r="A1436" s="32">
        <f>+'Key Dates'!$B$8+42</f>
        <v>44544</v>
      </c>
      <c r="B1436" s="32">
        <f>+'Key Dates'!$B$8+70</f>
        <v>44572</v>
      </c>
      <c r="C1436" s="43" t="s">
        <v>1783</v>
      </c>
      <c r="D1436" s="33" t="s">
        <v>68</v>
      </c>
      <c r="E1436" s="10" t="s">
        <v>124</v>
      </c>
      <c r="F1436" s="10" t="s">
        <v>221</v>
      </c>
      <c r="G1436" s="55"/>
      <c r="H1436" s="55"/>
    </row>
    <row r="1437" spans="1:8" s="56" customFormat="1" ht="62" x14ac:dyDescent="0.3">
      <c r="A1437" s="32">
        <f>+'Key Dates'!$B$8+42</f>
        <v>44544</v>
      </c>
      <c r="B1437" s="32">
        <f>+'Key Dates'!$B$8+70</f>
        <v>44572</v>
      </c>
      <c r="C1437" s="43" t="s">
        <v>1784</v>
      </c>
      <c r="D1437" s="33" t="s">
        <v>68</v>
      </c>
      <c r="E1437" s="10" t="s">
        <v>125</v>
      </c>
      <c r="F1437" s="10" t="s">
        <v>221</v>
      </c>
      <c r="G1437" s="55"/>
      <c r="H1437" s="55"/>
    </row>
    <row r="1438" spans="1:8" s="56" customFormat="1" ht="77.5" x14ac:dyDescent="0.3">
      <c r="A1438" s="32">
        <f>+'Key Dates'!$B$9-81</f>
        <v>44547</v>
      </c>
      <c r="B1438" s="32">
        <f>+'Key Dates'!$B$9-81</f>
        <v>44547</v>
      </c>
      <c r="C1438" s="43" t="s">
        <v>1785</v>
      </c>
      <c r="D1438" s="33" t="s">
        <v>99</v>
      </c>
      <c r="E1438" s="10" t="s">
        <v>254</v>
      </c>
      <c r="F1438" s="10" t="s">
        <v>43</v>
      </c>
      <c r="G1438" s="55"/>
      <c r="H1438" s="55"/>
    </row>
    <row r="1439" spans="1:8" s="56" customFormat="1" ht="77.5" x14ac:dyDescent="0.3">
      <c r="A1439" s="32">
        <f>+'Key Dates'!$B$9-81</f>
        <v>44547</v>
      </c>
      <c r="B1439" s="32">
        <f>+'Key Dates'!$B$9-81</f>
        <v>44547</v>
      </c>
      <c r="C1439" s="43" t="s">
        <v>1786</v>
      </c>
      <c r="D1439" s="33" t="s">
        <v>99</v>
      </c>
      <c r="E1439" s="10" t="s">
        <v>126</v>
      </c>
      <c r="F1439" s="10" t="s">
        <v>43</v>
      </c>
      <c r="G1439" s="55"/>
      <c r="H1439" s="55"/>
    </row>
    <row r="1440" spans="1:8" s="56" customFormat="1" ht="108.5" x14ac:dyDescent="0.3">
      <c r="A1440" s="32">
        <f>+'Key Dates'!$B$36-47</f>
        <v>44553</v>
      </c>
      <c r="B1440" s="32">
        <f>+'Key Dates'!$B$36-47</f>
        <v>44553</v>
      </c>
      <c r="C1440" s="43" t="s">
        <v>1787</v>
      </c>
      <c r="D1440" s="33" t="s">
        <v>111</v>
      </c>
      <c r="E1440" s="10" t="s">
        <v>137</v>
      </c>
      <c r="F1440" s="10" t="s">
        <v>223</v>
      </c>
      <c r="G1440" s="55"/>
      <c r="H1440" s="55"/>
    </row>
    <row r="1441" spans="1:8" s="56" customFormat="1" ht="31" x14ac:dyDescent="0.3">
      <c r="A1441" s="32">
        <f>+'Key Dates'!$B$19</f>
        <v>44554</v>
      </c>
      <c r="B1441" s="32">
        <f>+'Key Dates'!$B$19</f>
        <v>44554</v>
      </c>
      <c r="C1441" s="43" t="s">
        <v>1788</v>
      </c>
      <c r="D1441" s="33" t="s">
        <v>40</v>
      </c>
      <c r="E1441" s="10" t="s">
        <v>41</v>
      </c>
      <c r="F1441" s="10" t="s">
        <v>41</v>
      </c>
      <c r="G1441" s="55"/>
      <c r="H1441" s="55"/>
    </row>
    <row r="1442" spans="1:8" s="56" customFormat="1" ht="77.5" x14ac:dyDescent="0.3">
      <c r="A1442" s="32">
        <f>+'Key Dates'!$B$9-74</f>
        <v>44554</v>
      </c>
      <c r="B1442" s="32">
        <f>+'Key Dates'!$B$9-74</f>
        <v>44554</v>
      </c>
      <c r="C1442" s="43" t="s">
        <v>1789</v>
      </c>
      <c r="D1442" s="33" t="s">
        <v>114</v>
      </c>
      <c r="E1442" s="10" t="s">
        <v>254</v>
      </c>
      <c r="F1442" s="10" t="s">
        <v>10</v>
      </c>
      <c r="G1442" s="55"/>
      <c r="H1442" s="55"/>
    </row>
    <row r="1443" spans="1:8" s="56" customFormat="1" ht="77.5" x14ac:dyDescent="0.3">
      <c r="A1443" s="32">
        <f>+'Key Dates'!$B$9-74</f>
        <v>44554</v>
      </c>
      <c r="B1443" s="32">
        <f>+'Key Dates'!$B$9-74</f>
        <v>44554</v>
      </c>
      <c r="C1443" s="43" t="s">
        <v>1790</v>
      </c>
      <c r="D1443" s="33" t="s">
        <v>114</v>
      </c>
      <c r="E1443" s="10" t="s">
        <v>126</v>
      </c>
      <c r="F1443" s="10" t="s">
        <v>10</v>
      </c>
      <c r="G1443" s="55"/>
      <c r="H1443" s="55"/>
    </row>
    <row r="1444" spans="1:8" s="56" customFormat="1" ht="93" x14ac:dyDescent="0.3">
      <c r="A1444" s="32">
        <f>+'Key Dates'!$B$36-46</f>
        <v>44554</v>
      </c>
      <c r="B1444" s="32">
        <f>+'Key Dates'!$B$36-46</f>
        <v>44554</v>
      </c>
      <c r="C1444" s="43" t="s">
        <v>1791</v>
      </c>
      <c r="D1444" s="33" t="s">
        <v>62</v>
      </c>
      <c r="E1444" s="10" t="s">
        <v>137</v>
      </c>
      <c r="F1444" s="10" t="s">
        <v>221</v>
      </c>
      <c r="G1444" s="55"/>
      <c r="H1444" s="55"/>
    </row>
    <row r="1445" spans="1:8" s="56" customFormat="1" ht="124" x14ac:dyDescent="0.3">
      <c r="A1445" s="32">
        <f>+'Key Dates'!$B$36-46</f>
        <v>44554</v>
      </c>
      <c r="B1445" s="32">
        <f>+'Key Dates'!$B$36-46</f>
        <v>44554</v>
      </c>
      <c r="C1445" s="43" t="s">
        <v>1792</v>
      </c>
      <c r="D1445" s="33" t="s">
        <v>27</v>
      </c>
      <c r="E1445" s="10" t="s">
        <v>137</v>
      </c>
      <c r="F1445" s="10" t="s">
        <v>135</v>
      </c>
      <c r="G1445" s="55"/>
      <c r="H1445" s="55"/>
    </row>
    <row r="1446" spans="1:8" s="56" customFormat="1" ht="77.5" x14ac:dyDescent="0.3">
      <c r="A1446" s="32">
        <f>+'Key Dates'!$B$36-46</f>
        <v>44554</v>
      </c>
      <c r="B1446" s="32">
        <f>+'Key Dates'!$B$36-14</f>
        <v>44586</v>
      </c>
      <c r="C1446" s="43" t="s">
        <v>1176</v>
      </c>
      <c r="D1446" s="33" t="s">
        <v>200</v>
      </c>
      <c r="E1446" s="10" t="s">
        <v>137</v>
      </c>
      <c r="F1446" s="10" t="s">
        <v>189</v>
      </c>
      <c r="G1446" s="55"/>
      <c r="H1446" s="55"/>
    </row>
    <row r="1447" spans="1:8" s="56" customFormat="1" ht="151.5" customHeight="1" x14ac:dyDescent="0.3">
      <c r="A1447" s="32">
        <f>+'Key Dates'!$B$36-46</f>
        <v>44554</v>
      </c>
      <c r="B1447" s="32">
        <f>+'Key Dates'!$B$36-1</f>
        <v>44599</v>
      </c>
      <c r="C1447" s="43" t="s">
        <v>1793</v>
      </c>
      <c r="D1447" s="33" t="s">
        <v>152</v>
      </c>
      <c r="E1447" s="10" t="s">
        <v>137</v>
      </c>
      <c r="F1447" s="10" t="s">
        <v>221</v>
      </c>
      <c r="G1447" s="55"/>
      <c r="H1447" s="55"/>
    </row>
    <row r="1448" spans="1:8" s="56" customFormat="1" ht="124" x14ac:dyDescent="0.3">
      <c r="A1448" s="32">
        <f>+'Key Dates'!$B$36-46</f>
        <v>44554</v>
      </c>
      <c r="B1448" s="32">
        <f>+'Key Dates'!$B$36</f>
        <v>44600</v>
      </c>
      <c r="C1448" s="43" t="s">
        <v>1178</v>
      </c>
      <c r="D1448" s="33" t="s">
        <v>201</v>
      </c>
      <c r="E1448" s="10" t="s">
        <v>137</v>
      </c>
      <c r="F1448" s="10" t="s">
        <v>223</v>
      </c>
      <c r="G1448" s="55"/>
      <c r="H1448" s="55"/>
    </row>
    <row r="1449" spans="1:8" s="56" customFormat="1" ht="77.5" x14ac:dyDescent="0.3">
      <c r="A1449" s="32">
        <f>+'Key Dates'!$B$36-46</f>
        <v>44554</v>
      </c>
      <c r="B1449" s="32">
        <f>+'Key Dates'!$B$36</f>
        <v>44600</v>
      </c>
      <c r="C1449" s="43" t="s">
        <v>1794</v>
      </c>
      <c r="D1449" s="33" t="s">
        <v>202</v>
      </c>
      <c r="E1449" s="10" t="s">
        <v>137</v>
      </c>
      <c r="F1449" s="10" t="s">
        <v>223</v>
      </c>
      <c r="G1449" s="55"/>
      <c r="H1449" s="55"/>
    </row>
    <row r="1450" spans="1:8" s="56" customFormat="1" ht="155" x14ac:dyDescent="0.3">
      <c r="A1450" s="32">
        <f>+'Key Dates'!$B$36-46</f>
        <v>44554</v>
      </c>
      <c r="B1450" s="32">
        <f>+'Key Dates'!$B$36+1</f>
        <v>44601</v>
      </c>
      <c r="C1450" s="43" t="s">
        <v>1180</v>
      </c>
      <c r="D1450" s="33" t="s">
        <v>153</v>
      </c>
      <c r="E1450" s="10" t="s">
        <v>137</v>
      </c>
      <c r="F1450" s="10" t="s">
        <v>221</v>
      </c>
      <c r="G1450" s="55"/>
      <c r="H1450" s="55"/>
    </row>
    <row r="1451" spans="1:8" s="56" customFormat="1" ht="93" x14ac:dyDescent="0.3">
      <c r="A1451" s="32">
        <f>+'Key Dates'!$B$36-45</f>
        <v>44555</v>
      </c>
      <c r="B1451" s="32">
        <f>+'Key Dates'!$B$36</f>
        <v>44600</v>
      </c>
      <c r="C1451" s="43" t="s">
        <v>1181</v>
      </c>
      <c r="D1451" s="33" t="s">
        <v>53</v>
      </c>
      <c r="E1451" s="10" t="s">
        <v>137</v>
      </c>
      <c r="F1451" s="10" t="s">
        <v>135</v>
      </c>
      <c r="G1451" s="55"/>
      <c r="H1451" s="55"/>
    </row>
    <row r="1452" spans="1:8" s="56" customFormat="1" ht="93" x14ac:dyDescent="0.3">
      <c r="A1452" s="32">
        <f>+'Key Dates'!$B$9-70</f>
        <v>44558</v>
      </c>
      <c r="B1452" s="32">
        <f>+'Key Dates'!$B$9-70</f>
        <v>44558</v>
      </c>
      <c r="C1452" s="43" t="s">
        <v>1795</v>
      </c>
      <c r="D1452" s="38" t="s">
        <v>257</v>
      </c>
      <c r="E1452" s="39" t="s">
        <v>254</v>
      </c>
      <c r="F1452" s="39" t="s">
        <v>18</v>
      </c>
      <c r="G1452" s="55"/>
      <c r="H1452" s="55"/>
    </row>
    <row r="1453" spans="1:8" s="56" customFormat="1" ht="93" x14ac:dyDescent="0.3">
      <c r="A1453" s="32">
        <f>+'Key Dates'!$B$9-70</f>
        <v>44558</v>
      </c>
      <c r="B1453" s="32">
        <f>+'Key Dates'!$B$9-70</f>
        <v>44558</v>
      </c>
      <c r="C1453" s="43" t="s">
        <v>1796</v>
      </c>
      <c r="D1453" s="38" t="s">
        <v>257</v>
      </c>
      <c r="E1453" s="39" t="s">
        <v>126</v>
      </c>
      <c r="F1453" s="39" t="s">
        <v>18</v>
      </c>
      <c r="G1453" s="55"/>
      <c r="H1453" s="55"/>
    </row>
    <row r="1454" spans="1:8" s="56" customFormat="1" ht="77.5" x14ac:dyDescent="0.3">
      <c r="A1454" s="32">
        <f>+'Key Dates'!$B$9-70</f>
        <v>44558</v>
      </c>
      <c r="B1454" s="32">
        <f>+'Key Dates'!$B$9-70</f>
        <v>44558</v>
      </c>
      <c r="C1454" s="43" t="s">
        <v>1182</v>
      </c>
      <c r="D1454" s="33" t="s">
        <v>1</v>
      </c>
      <c r="E1454" s="10" t="s">
        <v>254</v>
      </c>
      <c r="F1454" s="10" t="s">
        <v>220</v>
      </c>
      <c r="G1454" s="55"/>
      <c r="H1454" s="55"/>
    </row>
    <row r="1455" spans="1:8" s="56" customFormat="1" ht="77.5" x14ac:dyDescent="0.3">
      <c r="A1455" s="32">
        <f>+'Key Dates'!$B$9-70</f>
        <v>44558</v>
      </c>
      <c r="B1455" s="32">
        <f>+'Key Dates'!$B$9-70</f>
        <v>44558</v>
      </c>
      <c r="C1455" s="43" t="s">
        <v>1183</v>
      </c>
      <c r="D1455" s="33" t="s">
        <v>1</v>
      </c>
      <c r="E1455" s="10" t="s">
        <v>126</v>
      </c>
      <c r="F1455" s="10" t="s">
        <v>220</v>
      </c>
      <c r="G1455" s="55"/>
      <c r="H1455" s="55"/>
    </row>
    <row r="1456" spans="1:8" s="56" customFormat="1" ht="62" x14ac:dyDescent="0.3">
      <c r="A1456" s="32">
        <f>+'Key Dates'!$B$9-70</f>
        <v>44558</v>
      </c>
      <c r="B1456" s="32">
        <f>+'Key Dates'!$B$9-56</f>
        <v>44572</v>
      </c>
      <c r="C1456" s="43" t="s">
        <v>1186</v>
      </c>
      <c r="D1456" s="33" t="s">
        <v>44</v>
      </c>
      <c r="E1456" s="10" t="s">
        <v>254</v>
      </c>
      <c r="F1456" s="10" t="s">
        <v>43</v>
      </c>
      <c r="G1456" s="55"/>
      <c r="H1456" s="55"/>
    </row>
    <row r="1457" spans="1:8" s="56" customFormat="1" ht="77.5" x14ac:dyDescent="0.3">
      <c r="A1457" s="32">
        <f>+'Key Dates'!$B$9-70</f>
        <v>44558</v>
      </c>
      <c r="B1457" s="32">
        <f>+'Key Dates'!$B$9-56</f>
        <v>44572</v>
      </c>
      <c r="C1457" s="43" t="s">
        <v>1187</v>
      </c>
      <c r="D1457" s="33" t="s">
        <v>44</v>
      </c>
      <c r="E1457" s="10" t="s">
        <v>126</v>
      </c>
      <c r="F1457" s="10" t="s">
        <v>43</v>
      </c>
      <c r="G1457" s="55"/>
      <c r="H1457" s="55"/>
    </row>
    <row r="1458" spans="1:8" s="56" customFormat="1" ht="77.5" x14ac:dyDescent="0.3">
      <c r="A1458" s="32">
        <f>+'Key Dates'!$B$36-42</f>
        <v>44558</v>
      </c>
      <c r="B1458" s="32">
        <f>+'Key Dates'!$B$36-1</f>
        <v>44599</v>
      </c>
      <c r="C1458" s="43" t="s">
        <v>1188</v>
      </c>
      <c r="D1458" s="33" t="s">
        <v>30</v>
      </c>
      <c r="E1458" s="10" t="s">
        <v>137</v>
      </c>
      <c r="F1458" s="10" t="s">
        <v>46</v>
      </c>
      <c r="G1458" s="55"/>
      <c r="H1458" s="55"/>
    </row>
    <row r="1459" spans="1:8" s="56" customFormat="1" ht="46.5" x14ac:dyDescent="0.3">
      <c r="A1459" s="32">
        <v>44561</v>
      </c>
      <c r="B1459" s="32">
        <v>44561</v>
      </c>
      <c r="C1459" s="43" t="s">
        <v>1797</v>
      </c>
      <c r="D1459" s="33" t="s">
        <v>132</v>
      </c>
      <c r="E1459" s="10" t="s">
        <v>254</v>
      </c>
      <c r="F1459" s="10" t="s">
        <v>221</v>
      </c>
      <c r="G1459" s="55"/>
      <c r="H1459" s="55"/>
    </row>
    <row r="1460" spans="1:8" s="56" customFormat="1" ht="46.5" x14ac:dyDescent="0.3">
      <c r="A1460" s="32">
        <v>44561</v>
      </c>
      <c r="B1460" s="32">
        <v>44561</v>
      </c>
      <c r="C1460" s="43" t="s">
        <v>1798</v>
      </c>
      <c r="D1460" s="33" t="s">
        <v>132</v>
      </c>
      <c r="E1460" s="10" t="s">
        <v>120</v>
      </c>
      <c r="F1460" s="10" t="s">
        <v>221</v>
      </c>
      <c r="G1460" s="55"/>
      <c r="H1460" s="55"/>
    </row>
    <row r="1461" spans="1:8" s="56" customFormat="1" ht="46.5" x14ac:dyDescent="0.3">
      <c r="A1461" s="32">
        <v>44561</v>
      </c>
      <c r="B1461" s="32">
        <v>44561</v>
      </c>
      <c r="C1461" s="43" t="s">
        <v>1799</v>
      </c>
      <c r="D1461" s="33" t="s">
        <v>132</v>
      </c>
      <c r="E1461" s="10" t="s">
        <v>121</v>
      </c>
      <c r="F1461" s="10" t="s">
        <v>221</v>
      </c>
      <c r="G1461" s="55"/>
      <c r="H1461" s="55"/>
    </row>
    <row r="1462" spans="1:8" s="56" customFormat="1" ht="46.5" x14ac:dyDescent="0.3">
      <c r="A1462" s="32">
        <v>44561</v>
      </c>
      <c r="B1462" s="32">
        <v>44561</v>
      </c>
      <c r="C1462" s="43" t="s">
        <v>1800</v>
      </c>
      <c r="D1462" s="33" t="s">
        <v>132</v>
      </c>
      <c r="E1462" s="10" t="s">
        <v>122</v>
      </c>
      <c r="F1462" s="10" t="s">
        <v>221</v>
      </c>
      <c r="G1462" s="55"/>
      <c r="H1462" s="55"/>
    </row>
    <row r="1463" spans="1:8" s="56" customFormat="1" ht="46.5" x14ac:dyDescent="0.3">
      <c r="A1463" s="32">
        <v>44561</v>
      </c>
      <c r="B1463" s="32">
        <v>44561</v>
      </c>
      <c r="C1463" s="43" t="s">
        <v>1801</v>
      </c>
      <c r="D1463" s="33" t="s">
        <v>132</v>
      </c>
      <c r="E1463" s="10" t="s">
        <v>123</v>
      </c>
      <c r="F1463" s="10" t="s">
        <v>221</v>
      </c>
      <c r="G1463" s="55"/>
      <c r="H1463" s="55"/>
    </row>
    <row r="1464" spans="1:8" s="56" customFormat="1" ht="46.5" x14ac:dyDescent="0.3">
      <c r="A1464" s="32">
        <v>44561</v>
      </c>
      <c r="B1464" s="32">
        <v>44561</v>
      </c>
      <c r="C1464" s="43" t="s">
        <v>1802</v>
      </c>
      <c r="D1464" s="33" t="s">
        <v>132</v>
      </c>
      <c r="E1464" s="10" t="s">
        <v>126</v>
      </c>
      <c r="F1464" s="10" t="s">
        <v>221</v>
      </c>
      <c r="G1464" s="55"/>
      <c r="H1464" s="55"/>
    </row>
    <row r="1465" spans="1:8" s="56" customFormat="1" ht="46.5" x14ac:dyDescent="0.3">
      <c r="A1465" s="32">
        <v>44561</v>
      </c>
      <c r="B1465" s="32">
        <v>44561</v>
      </c>
      <c r="C1465" s="43" t="s">
        <v>1803</v>
      </c>
      <c r="D1465" s="33" t="s">
        <v>132</v>
      </c>
      <c r="E1465" s="10" t="s">
        <v>127</v>
      </c>
      <c r="F1465" s="10" t="s">
        <v>221</v>
      </c>
      <c r="G1465" s="55"/>
      <c r="H1465" s="55"/>
    </row>
    <row r="1466" spans="1:8" s="56" customFormat="1" ht="46.5" x14ac:dyDescent="0.3">
      <c r="A1466" s="32">
        <v>44561</v>
      </c>
      <c r="B1466" s="32">
        <v>44561</v>
      </c>
      <c r="C1466" s="43" t="s">
        <v>1804</v>
      </c>
      <c r="D1466" s="33" t="s">
        <v>132</v>
      </c>
      <c r="E1466" s="10" t="s">
        <v>115</v>
      </c>
      <c r="F1466" s="10" t="s">
        <v>221</v>
      </c>
      <c r="G1466" s="55"/>
      <c r="H1466" s="55"/>
    </row>
    <row r="1467" spans="1:8" s="56" customFormat="1" ht="46.5" x14ac:dyDescent="0.3">
      <c r="A1467" s="32">
        <v>44561</v>
      </c>
      <c r="B1467" s="32">
        <v>44561</v>
      </c>
      <c r="C1467" s="43" t="s">
        <v>1805</v>
      </c>
      <c r="D1467" s="33" t="s">
        <v>132</v>
      </c>
      <c r="E1467" s="10" t="s">
        <v>124</v>
      </c>
      <c r="F1467" s="10" t="s">
        <v>221</v>
      </c>
      <c r="G1467" s="55"/>
      <c r="H1467" s="55"/>
    </row>
    <row r="1468" spans="1:8" s="56" customFormat="1" ht="46.5" x14ac:dyDescent="0.3">
      <c r="A1468" s="32">
        <v>44561</v>
      </c>
      <c r="B1468" s="32">
        <v>44561</v>
      </c>
      <c r="C1468" s="43" t="s">
        <v>1806</v>
      </c>
      <c r="D1468" s="33" t="s">
        <v>132</v>
      </c>
      <c r="E1468" s="10" t="s">
        <v>125</v>
      </c>
      <c r="F1468" s="10" t="s">
        <v>221</v>
      </c>
      <c r="G1468" s="55"/>
      <c r="H1468" s="55"/>
    </row>
    <row r="1469" spans="1:8" s="56" customFormat="1" ht="77.5" x14ac:dyDescent="0.3">
      <c r="A1469" s="32">
        <v>44561</v>
      </c>
      <c r="B1469" s="32">
        <v>44561</v>
      </c>
      <c r="C1469" s="43" t="s">
        <v>1807</v>
      </c>
      <c r="D1469" s="33" t="s">
        <v>100</v>
      </c>
      <c r="E1469" s="10" t="s">
        <v>254</v>
      </c>
      <c r="F1469" s="10" t="s">
        <v>135</v>
      </c>
      <c r="G1469" s="55"/>
      <c r="H1469" s="55"/>
    </row>
    <row r="1470" spans="1:8" s="56" customFormat="1" ht="77.5" x14ac:dyDescent="0.3">
      <c r="A1470" s="32">
        <v>44561</v>
      </c>
      <c r="B1470" s="32">
        <v>44561</v>
      </c>
      <c r="C1470" s="43" t="s">
        <v>1808</v>
      </c>
      <c r="D1470" s="33" t="s">
        <v>100</v>
      </c>
      <c r="E1470" s="10" t="s">
        <v>119</v>
      </c>
      <c r="F1470" s="10" t="s">
        <v>135</v>
      </c>
      <c r="G1470" s="55"/>
      <c r="H1470" s="55"/>
    </row>
    <row r="1471" spans="1:8" s="56" customFormat="1" ht="77.5" x14ac:dyDescent="0.3">
      <c r="A1471" s="32">
        <v>44561</v>
      </c>
      <c r="B1471" s="32">
        <v>44561</v>
      </c>
      <c r="C1471" s="43" t="s">
        <v>1809</v>
      </c>
      <c r="D1471" s="33" t="s">
        <v>100</v>
      </c>
      <c r="E1471" s="10" t="s">
        <v>122</v>
      </c>
      <c r="F1471" s="10" t="s">
        <v>135</v>
      </c>
      <c r="G1471" s="55"/>
      <c r="H1471" s="55"/>
    </row>
    <row r="1472" spans="1:8" s="56" customFormat="1" ht="77.5" x14ac:dyDescent="0.3">
      <c r="A1472" s="32">
        <v>44561</v>
      </c>
      <c r="B1472" s="32">
        <v>44561</v>
      </c>
      <c r="C1472" s="43" t="s">
        <v>1810</v>
      </c>
      <c r="D1472" s="33" t="s">
        <v>100</v>
      </c>
      <c r="E1472" s="10" t="s">
        <v>123</v>
      </c>
      <c r="F1472" s="10" t="s">
        <v>135</v>
      </c>
      <c r="G1472" s="55"/>
      <c r="H1472" s="55"/>
    </row>
    <row r="1473" spans="1:8" s="56" customFormat="1" ht="77.5" x14ac:dyDescent="0.3">
      <c r="A1473" s="32">
        <v>44561</v>
      </c>
      <c r="B1473" s="32">
        <v>44561</v>
      </c>
      <c r="C1473" s="43" t="s">
        <v>1811</v>
      </c>
      <c r="D1473" s="33" t="s">
        <v>100</v>
      </c>
      <c r="E1473" s="10" t="s">
        <v>126</v>
      </c>
      <c r="F1473" s="10" t="s">
        <v>135</v>
      </c>
      <c r="G1473" s="55"/>
      <c r="H1473" s="55"/>
    </row>
    <row r="1474" spans="1:8" s="56" customFormat="1" ht="77.5" x14ac:dyDescent="0.3">
      <c r="A1474" s="32">
        <v>44561</v>
      </c>
      <c r="B1474" s="32">
        <v>44561</v>
      </c>
      <c r="C1474" s="43" t="s">
        <v>1812</v>
      </c>
      <c r="D1474" s="33" t="s">
        <v>100</v>
      </c>
      <c r="E1474" s="10" t="s">
        <v>127</v>
      </c>
      <c r="F1474" s="10" t="s">
        <v>135</v>
      </c>
      <c r="G1474" s="55"/>
      <c r="H1474" s="55"/>
    </row>
    <row r="1475" spans="1:8" s="56" customFormat="1" ht="93" customHeight="1" x14ac:dyDescent="0.3">
      <c r="A1475" s="32">
        <v>44561</v>
      </c>
      <c r="B1475" s="32">
        <v>44561</v>
      </c>
      <c r="C1475" s="43" t="s">
        <v>1813</v>
      </c>
      <c r="D1475" s="33" t="s">
        <v>101</v>
      </c>
      <c r="E1475" s="10" t="s">
        <v>254</v>
      </c>
      <c r="F1475" s="10" t="s">
        <v>54</v>
      </c>
      <c r="G1475" s="55"/>
      <c r="H1475" s="55"/>
    </row>
    <row r="1476" spans="1:8" s="56" customFormat="1" ht="93" customHeight="1" x14ac:dyDescent="0.3">
      <c r="A1476" s="32">
        <v>44561</v>
      </c>
      <c r="B1476" s="32">
        <v>44561</v>
      </c>
      <c r="C1476" s="43" t="s">
        <v>1814</v>
      </c>
      <c r="D1476" s="33" t="s">
        <v>101</v>
      </c>
      <c r="E1476" s="10" t="s">
        <v>120</v>
      </c>
      <c r="F1476" s="10" t="s">
        <v>54</v>
      </c>
      <c r="G1476" s="55"/>
      <c r="H1476" s="55"/>
    </row>
    <row r="1477" spans="1:8" s="56" customFormat="1" ht="77.5" x14ac:dyDescent="0.3">
      <c r="A1477" s="32">
        <v>44561</v>
      </c>
      <c r="B1477" s="32">
        <v>44561</v>
      </c>
      <c r="C1477" s="43" t="s">
        <v>1815</v>
      </c>
      <c r="D1477" s="33" t="s">
        <v>101</v>
      </c>
      <c r="E1477" s="10" t="s">
        <v>121</v>
      </c>
      <c r="F1477" s="10" t="s">
        <v>54</v>
      </c>
      <c r="G1477" s="55"/>
      <c r="H1477" s="55"/>
    </row>
    <row r="1478" spans="1:8" s="56" customFormat="1" ht="93" customHeight="1" x14ac:dyDescent="0.3">
      <c r="A1478" s="32">
        <v>44561</v>
      </c>
      <c r="B1478" s="32">
        <v>44561</v>
      </c>
      <c r="C1478" s="43" t="s">
        <v>1816</v>
      </c>
      <c r="D1478" s="33" t="s">
        <v>101</v>
      </c>
      <c r="E1478" s="10" t="s">
        <v>122</v>
      </c>
      <c r="F1478" s="10" t="s">
        <v>54</v>
      </c>
      <c r="G1478" s="55"/>
      <c r="H1478" s="55"/>
    </row>
    <row r="1479" spans="1:8" s="56" customFormat="1" ht="93" customHeight="1" x14ac:dyDescent="0.3">
      <c r="A1479" s="32">
        <v>44561</v>
      </c>
      <c r="B1479" s="32">
        <v>44561</v>
      </c>
      <c r="C1479" s="43" t="s">
        <v>1817</v>
      </c>
      <c r="D1479" s="33" t="s">
        <v>101</v>
      </c>
      <c r="E1479" s="10" t="s">
        <v>123</v>
      </c>
      <c r="F1479" s="10" t="s">
        <v>54</v>
      </c>
      <c r="G1479" s="55"/>
      <c r="H1479" s="55"/>
    </row>
    <row r="1480" spans="1:8" s="56" customFormat="1" ht="93" x14ac:dyDescent="0.3">
      <c r="A1480" s="32">
        <v>44561</v>
      </c>
      <c r="B1480" s="32">
        <v>44561</v>
      </c>
      <c r="C1480" s="43" t="s">
        <v>1818</v>
      </c>
      <c r="D1480" s="33" t="s">
        <v>101</v>
      </c>
      <c r="E1480" s="10" t="s">
        <v>126</v>
      </c>
      <c r="F1480" s="10" t="s">
        <v>54</v>
      </c>
      <c r="G1480" s="55"/>
      <c r="H1480" s="55"/>
    </row>
    <row r="1481" spans="1:8" s="56" customFormat="1" ht="93" x14ac:dyDescent="0.3">
      <c r="A1481" s="32">
        <v>44561</v>
      </c>
      <c r="B1481" s="32">
        <v>44561</v>
      </c>
      <c r="C1481" s="43" t="s">
        <v>1819</v>
      </c>
      <c r="D1481" s="33" t="s">
        <v>101</v>
      </c>
      <c r="E1481" s="10" t="s">
        <v>127</v>
      </c>
      <c r="F1481" s="10" t="s">
        <v>54</v>
      </c>
      <c r="G1481" s="55"/>
      <c r="H1481" s="55"/>
    </row>
    <row r="1482" spans="1:8" s="56" customFormat="1" ht="93" x14ac:dyDescent="0.3">
      <c r="A1482" s="32">
        <v>44561</v>
      </c>
      <c r="B1482" s="32">
        <v>44561</v>
      </c>
      <c r="C1482" s="43" t="s">
        <v>1820</v>
      </c>
      <c r="D1482" s="33" t="s">
        <v>101</v>
      </c>
      <c r="E1482" s="10" t="s">
        <v>124</v>
      </c>
      <c r="F1482" s="10" t="s">
        <v>54</v>
      </c>
      <c r="G1482" s="55"/>
      <c r="H1482" s="55"/>
    </row>
    <row r="1483" spans="1:8" s="56" customFormat="1" ht="93" x14ac:dyDescent="0.3">
      <c r="A1483" s="32">
        <v>44561</v>
      </c>
      <c r="B1483" s="32">
        <v>44561</v>
      </c>
      <c r="C1483" s="43" t="s">
        <v>1821</v>
      </c>
      <c r="D1483" s="33" t="s">
        <v>101</v>
      </c>
      <c r="E1483" s="10" t="s">
        <v>125</v>
      </c>
      <c r="F1483" s="10" t="s">
        <v>54</v>
      </c>
      <c r="G1483" s="55"/>
      <c r="H1483" s="55"/>
    </row>
    <row r="1484" spans="1:8" s="56" customFormat="1" ht="93" customHeight="1" x14ac:dyDescent="0.3">
      <c r="A1484" s="32">
        <v>44561</v>
      </c>
      <c r="B1484" s="32">
        <v>44561</v>
      </c>
      <c r="C1484" s="43" t="s">
        <v>1822</v>
      </c>
      <c r="D1484" s="33" t="s">
        <v>101</v>
      </c>
      <c r="E1484" s="10" t="s">
        <v>115</v>
      </c>
      <c r="F1484" s="10" t="s">
        <v>54</v>
      </c>
      <c r="G1484" s="55"/>
      <c r="H1484" s="55"/>
    </row>
    <row r="1485" spans="1:8" s="56" customFormat="1" ht="139.5" customHeight="1" x14ac:dyDescent="0.3">
      <c r="A1485" s="32">
        <v>44561</v>
      </c>
      <c r="B1485" s="32">
        <v>44561</v>
      </c>
      <c r="C1485" s="43" t="s">
        <v>1823</v>
      </c>
      <c r="D1485" s="33" t="s">
        <v>102</v>
      </c>
      <c r="E1485" s="10" t="s">
        <v>254</v>
      </c>
      <c r="F1485" s="10" t="s">
        <v>54</v>
      </c>
      <c r="G1485" s="55"/>
      <c r="H1485" s="55"/>
    </row>
    <row r="1486" spans="1:8" s="56" customFormat="1" ht="124" x14ac:dyDescent="0.3">
      <c r="A1486" s="32">
        <v>44561</v>
      </c>
      <c r="B1486" s="32">
        <v>44561</v>
      </c>
      <c r="C1486" s="43" t="s">
        <v>1824</v>
      </c>
      <c r="D1486" s="33" t="s">
        <v>102</v>
      </c>
      <c r="E1486" s="10" t="s">
        <v>122</v>
      </c>
      <c r="F1486" s="10" t="s">
        <v>54</v>
      </c>
      <c r="G1486" s="55"/>
      <c r="H1486" s="55"/>
    </row>
    <row r="1487" spans="1:8" s="56" customFormat="1" ht="124" x14ac:dyDescent="0.3">
      <c r="A1487" s="32">
        <v>44561</v>
      </c>
      <c r="B1487" s="32">
        <v>44561</v>
      </c>
      <c r="C1487" s="43" t="s">
        <v>1825</v>
      </c>
      <c r="D1487" s="33" t="s">
        <v>102</v>
      </c>
      <c r="E1487" s="10" t="s">
        <v>123</v>
      </c>
      <c r="F1487" s="10" t="s">
        <v>54</v>
      </c>
      <c r="G1487" s="55"/>
      <c r="H1487" s="55"/>
    </row>
    <row r="1488" spans="1:8" s="56" customFormat="1" ht="139.5" x14ac:dyDescent="0.3">
      <c r="A1488" s="32">
        <v>44561</v>
      </c>
      <c r="B1488" s="32">
        <v>44561</v>
      </c>
      <c r="C1488" s="43" t="s">
        <v>1826</v>
      </c>
      <c r="D1488" s="33" t="s">
        <v>102</v>
      </c>
      <c r="E1488" s="10" t="s">
        <v>126</v>
      </c>
      <c r="F1488" s="10" t="s">
        <v>54</v>
      </c>
      <c r="G1488" s="55"/>
      <c r="H1488" s="55"/>
    </row>
    <row r="1489" spans="1:8" s="56" customFormat="1" ht="139.5" x14ac:dyDescent="0.3">
      <c r="A1489" s="32">
        <v>44561</v>
      </c>
      <c r="B1489" s="32">
        <v>44561</v>
      </c>
      <c r="C1489" s="43" t="s">
        <v>1827</v>
      </c>
      <c r="D1489" s="33" t="s">
        <v>102</v>
      </c>
      <c r="E1489" s="10" t="s">
        <v>127</v>
      </c>
      <c r="F1489" s="10" t="s">
        <v>54</v>
      </c>
      <c r="G1489" s="55"/>
      <c r="H1489" s="55"/>
    </row>
    <row r="1490" spans="1:8" s="56" customFormat="1" ht="139.5" x14ac:dyDescent="0.3">
      <c r="A1490" s="32">
        <v>44561</v>
      </c>
      <c r="B1490" s="32">
        <v>44561</v>
      </c>
      <c r="C1490" s="43" t="s">
        <v>1828</v>
      </c>
      <c r="D1490" s="33" t="s">
        <v>102</v>
      </c>
      <c r="E1490" s="10" t="s">
        <v>124</v>
      </c>
      <c r="F1490" s="10" t="s">
        <v>54</v>
      </c>
      <c r="G1490" s="55"/>
      <c r="H1490" s="55"/>
    </row>
    <row r="1491" spans="1:8" s="56" customFormat="1" ht="139.5" x14ac:dyDescent="0.3">
      <c r="A1491" s="32">
        <v>44561</v>
      </c>
      <c r="B1491" s="32">
        <v>44561</v>
      </c>
      <c r="C1491" s="43" t="s">
        <v>1829</v>
      </c>
      <c r="D1491" s="33" t="s">
        <v>102</v>
      </c>
      <c r="E1491" s="10" t="s">
        <v>125</v>
      </c>
      <c r="F1491" s="10" t="s">
        <v>54</v>
      </c>
      <c r="G1491" s="55"/>
      <c r="H1491" s="55"/>
    </row>
    <row r="1492" spans="1:8" s="56" customFormat="1" ht="31" x14ac:dyDescent="0.3">
      <c r="A1492" s="32">
        <f>+'Key Dates'!$B$24</f>
        <v>44561</v>
      </c>
      <c r="B1492" s="32">
        <f>+'Key Dates'!$B$24</f>
        <v>44561</v>
      </c>
      <c r="C1492" s="43" t="s">
        <v>1830</v>
      </c>
      <c r="D1492" s="33" t="s">
        <v>40</v>
      </c>
      <c r="E1492" s="10" t="s">
        <v>41</v>
      </c>
      <c r="F1492" s="10" t="s">
        <v>41</v>
      </c>
      <c r="G1492" s="55"/>
      <c r="H1492" s="55"/>
    </row>
    <row r="1493" spans="1:8" s="56" customFormat="1" ht="108.5" x14ac:dyDescent="0.3">
      <c r="A1493" s="32">
        <v>44562</v>
      </c>
      <c r="B1493" s="32">
        <v>44926</v>
      </c>
      <c r="C1493" s="43" t="s">
        <v>1207</v>
      </c>
      <c r="D1493" s="33" t="s">
        <v>194</v>
      </c>
      <c r="E1493" s="10" t="s">
        <v>254</v>
      </c>
      <c r="F1493" s="10" t="s">
        <v>43</v>
      </c>
      <c r="G1493" s="55"/>
      <c r="H1493" s="55"/>
    </row>
    <row r="1494" spans="1:8" s="56" customFormat="1" ht="93" x14ac:dyDescent="0.3">
      <c r="A1494" s="32">
        <v>44562</v>
      </c>
      <c r="B1494" s="32">
        <v>44926</v>
      </c>
      <c r="C1494" s="43" t="s">
        <v>1208</v>
      </c>
      <c r="D1494" s="33" t="s">
        <v>194</v>
      </c>
      <c r="E1494" s="10" t="s">
        <v>119</v>
      </c>
      <c r="F1494" s="10" t="s">
        <v>43</v>
      </c>
      <c r="G1494" s="55"/>
      <c r="H1494" s="55"/>
    </row>
    <row r="1495" spans="1:8" s="56" customFormat="1" ht="93" x14ac:dyDescent="0.3">
      <c r="A1495" s="32">
        <v>44562</v>
      </c>
      <c r="B1495" s="32">
        <v>44926</v>
      </c>
      <c r="C1495" s="43" t="s">
        <v>1209</v>
      </c>
      <c r="D1495" s="33" t="s">
        <v>194</v>
      </c>
      <c r="E1495" s="10" t="s">
        <v>120</v>
      </c>
      <c r="F1495" s="10" t="s">
        <v>43</v>
      </c>
      <c r="G1495" s="55"/>
      <c r="H1495" s="55"/>
    </row>
    <row r="1496" spans="1:8" s="56" customFormat="1" ht="93" x14ac:dyDescent="0.3">
      <c r="A1496" s="32">
        <v>44562</v>
      </c>
      <c r="B1496" s="32">
        <v>44926</v>
      </c>
      <c r="C1496" s="43" t="s">
        <v>1210</v>
      </c>
      <c r="D1496" s="33" t="s">
        <v>194</v>
      </c>
      <c r="E1496" s="10" t="s">
        <v>121</v>
      </c>
      <c r="F1496" s="10" t="s">
        <v>43</v>
      </c>
      <c r="G1496" s="55"/>
      <c r="H1496" s="55"/>
    </row>
    <row r="1497" spans="1:8" s="56" customFormat="1" ht="93" x14ac:dyDescent="0.3">
      <c r="A1497" s="32">
        <v>44562</v>
      </c>
      <c r="B1497" s="32">
        <v>44926</v>
      </c>
      <c r="C1497" s="43" t="s">
        <v>1211</v>
      </c>
      <c r="D1497" s="33" t="s">
        <v>194</v>
      </c>
      <c r="E1497" s="10" t="s">
        <v>122</v>
      </c>
      <c r="F1497" s="10" t="s">
        <v>43</v>
      </c>
      <c r="G1497" s="55"/>
      <c r="H1497" s="55"/>
    </row>
    <row r="1498" spans="1:8" s="56" customFormat="1" ht="108.5" x14ac:dyDescent="0.3">
      <c r="A1498" s="32">
        <v>44562</v>
      </c>
      <c r="B1498" s="32">
        <v>44926</v>
      </c>
      <c r="C1498" s="43" t="s">
        <v>1212</v>
      </c>
      <c r="D1498" s="33" t="s">
        <v>194</v>
      </c>
      <c r="E1498" s="10" t="s">
        <v>123</v>
      </c>
      <c r="F1498" s="10" t="s">
        <v>43</v>
      </c>
      <c r="G1498" s="55"/>
      <c r="H1498" s="55"/>
    </row>
    <row r="1499" spans="1:8" s="56" customFormat="1" ht="108.5" x14ac:dyDescent="0.3">
      <c r="A1499" s="32">
        <v>44562</v>
      </c>
      <c r="B1499" s="32">
        <v>44926</v>
      </c>
      <c r="C1499" s="43" t="s">
        <v>1213</v>
      </c>
      <c r="D1499" s="33" t="s">
        <v>194</v>
      </c>
      <c r="E1499" s="10" t="s">
        <v>126</v>
      </c>
      <c r="F1499" s="10" t="s">
        <v>43</v>
      </c>
      <c r="G1499" s="55"/>
      <c r="H1499" s="55"/>
    </row>
    <row r="1500" spans="1:8" s="56" customFormat="1" ht="108.5" x14ac:dyDescent="0.3">
      <c r="A1500" s="32">
        <v>44562</v>
      </c>
      <c r="B1500" s="32">
        <v>44926</v>
      </c>
      <c r="C1500" s="43" t="s">
        <v>1214</v>
      </c>
      <c r="D1500" s="33" t="s">
        <v>194</v>
      </c>
      <c r="E1500" s="10" t="s">
        <v>127</v>
      </c>
      <c r="F1500" s="10" t="s">
        <v>43</v>
      </c>
      <c r="G1500" s="55"/>
      <c r="H1500" s="55"/>
    </row>
    <row r="1501" spans="1:8" s="56" customFormat="1" ht="93" x14ac:dyDescent="0.3">
      <c r="A1501" s="32">
        <v>44562</v>
      </c>
      <c r="B1501" s="32">
        <v>44926</v>
      </c>
      <c r="C1501" s="43" t="s">
        <v>826</v>
      </c>
      <c r="D1501" s="33" t="s">
        <v>194</v>
      </c>
      <c r="E1501" s="10" t="s">
        <v>115</v>
      </c>
      <c r="F1501" s="10" t="s">
        <v>43</v>
      </c>
      <c r="G1501" s="55"/>
      <c r="H1501" s="55"/>
    </row>
    <row r="1502" spans="1:8" s="56" customFormat="1" ht="108.5" x14ac:dyDescent="0.3">
      <c r="A1502" s="32">
        <v>44562</v>
      </c>
      <c r="B1502" s="32">
        <v>44926</v>
      </c>
      <c r="C1502" s="43" t="s">
        <v>827</v>
      </c>
      <c r="D1502" s="33" t="s">
        <v>194</v>
      </c>
      <c r="E1502" s="10" t="s">
        <v>124</v>
      </c>
      <c r="F1502" s="10" t="s">
        <v>43</v>
      </c>
      <c r="G1502" s="55"/>
      <c r="H1502" s="55"/>
    </row>
    <row r="1503" spans="1:8" s="56" customFormat="1" ht="108.5" x14ac:dyDescent="0.3">
      <c r="A1503" s="32">
        <v>44562</v>
      </c>
      <c r="B1503" s="32">
        <v>44926</v>
      </c>
      <c r="C1503" s="43" t="s">
        <v>828</v>
      </c>
      <c r="D1503" s="33" t="s">
        <v>194</v>
      </c>
      <c r="E1503" s="10" t="s">
        <v>125</v>
      </c>
      <c r="F1503" s="10" t="s">
        <v>43</v>
      </c>
      <c r="G1503" s="55"/>
      <c r="H1503" s="55"/>
    </row>
    <row r="1504" spans="1:8" s="56" customFormat="1" ht="108.5" x14ac:dyDescent="0.3">
      <c r="A1504" s="32">
        <v>44562</v>
      </c>
      <c r="B1504" s="32">
        <v>44926</v>
      </c>
      <c r="C1504" s="43" t="s">
        <v>1928</v>
      </c>
      <c r="D1504" s="33" t="s">
        <v>67</v>
      </c>
      <c r="E1504" s="10" t="s">
        <v>254</v>
      </c>
      <c r="F1504" s="10" t="s">
        <v>43</v>
      </c>
      <c r="G1504" s="55"/>
      <c r="H1504" s="55"/>
    </row>
    <row r="1505" spans="1:8" s="56" customFormat="1" ht="108.5" customHeight="1" x14ac:dyDescent="0.3">
      <c r="A1505" s="32">
        <v>44562</v>
      </c>
      <c r="B1505" s="32">
        <v>44926</v>
      </c>
      <c r="C1505" s="43" t="s">
        <v>1898</v>
      </c>
      <c r="D1505" s="33" t="s">
        <v>67</v>
      </c>
      <c r="E1505" s="10" t="s">
        <v>119</v>
      </c>
      <c r="F1505" s="10" t="s">
        <v>43</v>
      </c>
      <c r="G1505" s="55"/>
      <c r="H1505" s="55"/>
    </row>
    <row r="1506" spans="1:8" s="56" customFormat="1" ht="108.5" customHeight="1" x14ac:dyDescent="0.3">
      <c r="A1506" s="32">
        <v>44562</v>
      </c>
      <c r="B1506" s="32">
        <v>44926</v>
      </c>
      <c r="C1506" s="43" t="s">
        <v>1840</v>
      </c>
      <c r="D1506" s="33" t="s">
        <v>67</v>
      </c>
      <c r="E1506" s="10" t="s">
        <v>120</v>
      </c>
      <c r="F1506" s="10" t="s">
        <v>43</v>
      </c>
      <c r="G1506" s="55"/>
      <c r="H1506" s="55"/>
    </row>
    <row r="1507" spans="1:8" s="56" customFormat="1" ht="108.5" x14ac:dyDescent="0.3">
      <c r="A1507" s="32">
        <v>44562</v>
      </c>
      <c r="B1507" s="32">
        <v>44926</v>
      </c>
      <c r="C1507" s="43" t="s">
        <v>1841</v>
      </c>
      <c r="D1507" s="33" t="s">
        <v>67</v>
      </c>
      <c r="E1507" s="10" t="s">
        <v>121</v>
      </c>
      <c r="F1507" s="10" t="s">
        <v>43</v>
      </c>
      <c r="G1507" s="55"/>
      <c r="H1507" s="55"/>
    </row>
    <row r="1508" spans="1:8" s="56" customFormat="1" ht="108.5" x14ac:dyDescent="0.3">
      <c r="A1508" s="32">
        <v>44562</v>
      </c>
      <c r="B1508" s="32">
        <v>44926</v>
      </c>
      <c r="C1508" s="43" t="s">
        <v>1842</v>
      </c>
      <c r="D1508" s="33" t="s">
        <v>67</v>
      </c>
      <c r="E1508" s="10" t="s">
        <v>122</v>
      </c>
      <c r="F1508" s="10" t="s">
        <v>43</v>
      </c>
      <c r="G1508" s="55"/>
      <c r="H1508" s="55"/>
    </row>
    <row r="1509" spans="1:8" s="56" customFormat="1" ht="108.5" x14ac:dyDescent="0.3">
      <c r="A1509" s="32">
        <v>44562</v>
      </c>
      <c r="B1509" s="32">
        <v>44926</v>
      </c>
      <c r="C1509" s="43" t="s">
        <v>1843</v>
      </c>
      <c r="D1509" s="33" t="s">
        <v>67</v>
      </c>
      <c r="E1509" s="10" t="s">
        <v>123</v>
      </c>
      <c r="F1509" s="10" t="s">
        <v>43</v>
      </c>
      <c r="G1509" s="55"/>
      <c r="H1509" s="55"/>
    </row>
    <row r="1510" spans="1:8" s="56" customFormat="1" ht="108.5" x14ac:dyDescent="0.3">
      <c r="A1510" s="32">
        <v>44562</v>
      </c>
      <c r="B1510" s="32">
        <v>44926</v>
      </c>
      <c r="C1510" s="43" t="s">
        <v>1844</v>
      </c>
      <c r="D1510" s="33" t="s">
        <v>67</v>
      </c>
      <c r="E1510" s="10" t="s">
        <v>126</v>
      </c>
      <c r="F1510" s="10" t="s">
        <v>43</v>
      </c>
      <c r="G1510" s="55"/>
      <c r="H1510" s="55"/>
    </row>
    <row r="1511" spans="1:8" s="56" customFormat="1" ht="108.5" x14ac:dyDescent="0.3">
      <c r="A1511" s="32">
        <v>44562</v>
      </c>
      <c r="B1511" s="32">
        <v>44926</v>
      </c>
      <c r="C1511" s="43" t="s">
        <v>1845</v>
      </c>
      <c r="D1511" s="33" t="s">
        <v>67</v>
      </c>
      <c r="E1511" s="10" t="s">
        <v>127</v>
      </c>
      <c r="F1511" s="10" t="s">
        <v>43</v>
      </c>
      <c r="G1511" s="55"/>
      <c r="H1511" s="55"/>
    </row>
    <row r="1512" spans="1:8" s="56" customFormat="1" ht="108.5" customHeight="1" x14ac:dyDescent="0.3">
      <c r="A1512" s="32">
        <v>44562</v>
      </c>
      <c r="B1512" s="32">
        <v>44926</v>
      </c>
      <c r="C1512" s="43" t="s">
        <v>1846</v>
      </c>
      <c r="D1512" s="33" t="s">
        <v>67</v>
      </c>
      <c r="E1512" s="10" t="s">
        <v>115</v>
      </c>
      <c r="F1512" s="10" t="s">
        <v>43</v>
      </c>
      <c r="G1512" s="55"/>
      <c r="H1512" s="55"/>
    </row>
    <row r="1513" spans="1:8" s="56" customFormat="1" ht="108.5" x14ac:dyDescent="0.3">
      <c r="A1513" s="32">
        <v>44562</v>
      </c>
      <c r="B1513" s="32">
        <v>44926</v>
      </c>
      <c r="C1513" s="43" t="s">
        <v>1847</v>
      </c>
      <c r="D1513" s="33" t="s">
        <v>67</v>
      </c>
      <c r="E1513" s="10" t="s">
        <v>124</v>
      </c>
      <c r="F1513" s="10" t="s">
        <v>43</v>
      </c>
      <c r="G1513" s="55"/>
      <c r="H1513" s="55"/>
    </row>
    <row r="1514" spans="1:8" s="56" customFormat="1" ht="108.5" x14ac:dyDescent="0.3">
      <c r="A1514" s="32">
        <v>44562</v>
      </c>
      <c r="B1514" s="32">
        <v>44926</v>
      </c>
      <c r="C1514" s="43" t="s">
        <v>1848</v>
      </c>
      <c r="D1514" s="33" t="s">
        <v>67</v>
      </c>
      <c r="E1514" s="10" t="s">
        <v>125</v>
      </c>
      <c r="F1514" s="10" t="s">
        <v>43</v>
      </c>
      <c r="G1514" s="55"/>
      <c r="H1514" s="55"/>
    </row>
    <row r="1515" spans="1:8" s="56" customFormat="1" ht="120" x14ac:dyDescent="0.3">
      <c r="A1515" s="32">
        <f>+'Key Dates'!$B$25</f>
        <v>44564</v>
      </c>
      <c r="B1515" s="32">
        <f>+'Key Dates'!$B$25</f>
        <v>44564</v>
      </c>
      <c r="C1515" s="43" t="s">
        <v>829</v>
      </c>
      <c r="D1515" s="34" t="s">
        <v>239</v>
      </c>
      <c r="E1515" s="10" t="s">
        <v>254</v>
      </c>
      <c r="F1515" s="10" t="s">
        <v>39</v>
      </c>
      <c r="G1515" s="55"/>
      <c r="H1515" s="55"/>
    </row>
    <row r="1516" spans="1:8" s="56" customFormat="1" ht="120" x14ac:dyDescent="0.3">
      <c r="A1516" s="32">
        <f>+'Key Dates'!$B$25</f>
        <v>44564</v>
      </c>
      <c r="B1516" s="32">
        <f>+'Key Dates'!$B$25</f>
        <v>44564</v>
      </c>
      <c r="C1516" s="43" t="s">
        <v>830</v>
      </c>
      <c r="D1516" s="34" t="s">
        <v>239</v>
      </c>
      <c r="E1516" s="10" t="s">
        <v>119</v>
      </c>
      <c r="F1516" s="10" t="s">
        <v>39</v>
      </c>
      <c r="G1516" s="55"/>
      <c r="H1516" s="55"/>
    </row>
    <row r="1517" spans="1:8" s="56" customFormat="1" ht="120" x14ac:dyDescent="0.3">
      <c r="A1517" s="32">
        <f>+'Key Dates'!$B$25</f>
        <v>44564</v>
      </c>
      <c r="B1517" s="32">
        <f>+'Key Dates'!$B$25</f>
        <v>44564</v>
      </c>
      <c r="C1517" s="43" t="s">
        <v>831</v>
      </c>
      <c r="D1517" s="34" t="s">
        <v>239</v>
      </c>
      <c r="E1517" s="10" t="s">
        <v>120</v>
      </c>
      <c r="F1517" s="10" t="s">
        <v>39</v>
      </c>
      <c r="G1517" s="55"/>
      <c r="H1517" s="55"/>
    </row>
    <row r="1518" spans="1:8" s="56" customFormat="1" ht="120" x14ac:dyDescent="0.3">
      <c r="A1518" s="32">
        <f>+'Key Dates'!$B$25</f>
        <v>44564</v>
      </c>
      <c r="B1518" s="32">
        <f>+'Key Dates'!$B$25</f>
        <v>44564</v>
      </c>
      <c r="C1518" s="43" t="s">
        <v>832</v>
      </c>
      <c r="D1518" s="34" t="s">
        <v>239</v>
      </c>
      <c r="E1518" s="10" t="s">
        <v>128</v>
      </c>
      <c r="F1518" s="10" t="s">
        <v>39</v>
      </c>
      <c r="G1518" s="55"/>
      <c r="H1518" s="55"/>
    </row>
    <row r="1519" spans="1:8" s="56" customFormat="1" ht="120" x14ac:dyDescent="0.3">
      <c r="A1519" s="32">
        <f>+'Key Dates'!$B$25</f>
        <v>44564</v>
      </c>
      <c r="B1519" s="32">
        <f>+'Key Dates'!$B$25</f>
        <v>44564</v>
      </c>
      <c r="C1519" s="43" t="s">
        <v>833</v>
      </c>
      <c r="D1519" s="34" t="s">
        <v>239</v>
      </c>
      <c r="E1519" s="10" t="s">
        <v>122</v>
      </c>
      <c r="F1519" s="10" t="s">
        <v>39</v>
      </c>
      <c r="G1519" s="55"/>
      <c r="H1519" s="55"/>
    </row>
    <row r="1520" spans="1:8" s="56" customFormat="1" ht="120" x14ac:dyDescent="0.3">
      <c r="A1520" s="32">
        <f>+'Key Dates'!$B$25</f>
        <v>44564</v>
      </c>
      <c r="B1520" s="32">
        <f>+'Key Dates'!$B$25</f>
        <v>44564</v>
      </c>
      <c r="C1520" s="43" t="s">
        <v>834</v>
      </c>
      <c r="D1520" s="34" t="s">
        <v>239</v>
      </c>
      <c r="E1520" s="10" t="s">
        <v>123</v>
      </c>
      <c r="F1520" s="10" t="s">
        <v>39</v>
      </c>
      <c r="G1520" s="55"/>
      <c r="H1520" s="55"/>
    </row>
    <row r="1521" spans="1:8" s="56" customFormat="1" ht="120" x14ac:dyDescent="0.3">
      <c r="A1521" s="32">
        <f>+'Key Dates'!$B$25</f>
        <v>44564</v>
      </c>
      <c r="B1521" s="32">
        <f>+'Key Dates'!$B$25</f>
        <v>44564</v>
      </c>
      <c r="C1521" s="43" t="s">
        <v>835</v>
      </c>
      <c r="D1521" s="34" t="s">
        <v>239</v>
      </c>
      <c r="E1521" s="10" t="s">
        <v>127</v>
      </c>
      <c r="F1521" s="10" t="s">
        <v>39</v>
      </c>
      <c r="G1521" s="55"/>
      <c r="H1521" s="55"/>
    </row>
    <row r="1522" spans="1:8" s="56" customFormat="1" ht="120" x14ac:dyDescent="0.3">
      <c r="A1522" s="32">
        <f>+'Key Dates'!$B$25</f>
        <v>44564</v>
      </c>
      <c r="B1522" s="32">
        <f>+'Key Dates'!$B$25</f>
        <v>44564</v>
      </c>
      <c r="C1522" s="43" t="s">
        <v>836</v>
      </c>
      <c r="D1522" s="34" t="s">
        <v>239</v>
      </c>
      <c r="E1522" s="10" t="s">
        <v>124</v>
      </c>
      <c r="F1522" s="10" t="s">
        <v>39</v>
      </c>
      <c r="G1522" s="55"/>
      <c r="H1522" s="55"/>
    </row>
    <row r="1523" spans="1:8" s="56" customFormat="1" ht="120" x14ac:dyDescent="0.3">
      <c r="A1523" s="32">
        <f>+'Key Dates'!$B$25</f>
        <v>44564</v>
      </c>
      <c r="B1523" s="32">
        <f>+'Key Dates'!$B$25</f>
        <v>44564</v>
      </c>
      <c r="C1523" s="43" t="s">
        <v>837</v>
      </c>
      <c r="D1523" s="34" t="s">
        <v>239</v>
      </c>
      <c r="E1523" s="10" t="s">
        <v>125</v>
      </c>
      <c r="F1523" s="10" t="s">
        <v>39</v>
      </c>
      <c r="G1523" s="55"/>
      <c r="H1523" s="55"/>
    </row>
    <row r="1524" spans="1:8" s="56" customFormat="1" ht="117" x14ac:dyDescent="0.3">
      <c r="A1524" s="32">
        <f>+'Key Dates'!$B$25</f>
        <v>44564</v>
      </c>
      <c r="B1524" s="32">
        <f>+'Key Dates'!$B$25</f>
        <v>44564</v>
      </c>
      <c r="C1524" s="43" t="s">
        <v>838</v>
      </c>
      <c r="D1524" s="33" t="s">
        <v>169</v>
      </c>
      <c r="E1524" s="10" t="s">
        <v>254</v>
      </c>
      <c r="F1524" s="10" t="s">
        <v>136</v>
      </c>
      <c r="G1524" s="55"/>
      <c r="H1524" s="55"/>
    </row>
    <row r="1525" spans="1:8" s="56" customFormat="1" ht="117" x14ac:dyDescent="0.3">
      <c r="A1525" s="32">
        <f>+'Key Dates'!$B$25</f>
        <v>44564</v>
      </c>
      <c r="B1525" s="32">
        <f>+'Key Dates'!$B$25</f>
        <v>44564</v>
      </c>
      <c r="C1525" s="43" t="s">
        <v>839</v>
      </c>
      <c r="D1525" s="33" t="s">
        <v>169</v>
      </c>
      <c r="E1525" s="10" t="s">
        <v>122</v>
      </c>
      <c r="F1525" s="10" t="s">
        <v>136</v>
      </c>
      <c r="G1525" s="55"/>
      <c r="H1525" s="55"/>
    </row>
    <row r="1526" spans="1:8" s="56" customFormat="1" ht="117" x14ac:dyDescent="0.3">
      <c r="A1526" s="32">
        <f>+'Key Dates'!$B$25</f>
        <v>44564</v>
      </c>
      <c r="B1526" s="32">
        <f>+'Key Dates'!$B$25</f>
        <v>44564</v>
      </c>
      <c r="C1526" s="43" t="s">
        <v>840</v>
      </c>
      <c r="D1526" s="33" t="s">
        <v>169</v>
      </c>
      <c r="E1526" s="10" t="s">
        <v>123</v>
      </c>
      <c r="F1526" s="10" t="s">
        <v>136</v>
      </c>
      <c r="G1526" s="55"/>
      <c r="H1526" s="55"/>
    </row>
    <row r="1527" spans="1:8" s="56" customFormat="1" ht="117" x14ac:dyDescent="0.3">
      <c r="A1527" s="32">
        <f>+'Key Dates'!$B$25</f>
        <v>44564</v>
      </c>
      <c r="B1527" s="32">
        <f>+'Key Dates'!$B$25</f>
        <v>44564</v>
      </c>
      <c r="C1527" s="43" t="s">
        <v>841</v>
      </c>
      <c r="D1527" s="33" t="s">
        <v>169</v>
      </c>
      <c r="E1527" s="10" t="s">
        <v>127</v>
      </c>
      <c r="F1527" s="10" t="s">
        <v>136</v>
      </c>
      <c r="G1527" s="55"/>
      <c r="H1527" s="55"/>
    </row>
    <row r="1528" spans="1:8" s="56" customFormat="1" ht="117" x14ac:dyDescent="0.3">
      <c r="A1528" s="32">
        <f>+'Key Dates'!$B$25</f>
        <v>44564</v>
      </c>
      <c r="B1528" s="32">
        <f>+'Key Dates'!$B$25</f>
        <v>44564</v>
      </c>
      <c r="C1528" s="43" t="s">
        <v>842</v>
      </c>
      <c r="D1528" s="33" t="s">
        <v>169</v>
      </c>
      <c r="E1528" s="10" t="s">
        <v>124</v>
      </c>
      <c r="F1528" s="10" t="s">
        <v>136</v>
      </c>
      <c r="G1528" s="55"/>
      <c r="H1528" s="55"/>
    </row>
    <row r="1529" spans="1:8" s="56" customFormat="1" ht="117" x14ac:dyDescent="0.3">
      <c r="A1529" s="32">
        <f>+'Key Dates'!$B$25</f>
        <v>44564</v>
      </c>
      <c r="B1529" s="32">
        <f>+'Key Dates'!$B$25</f>
        <v>44564</v>
      </c>
      <c r="C1529" s="43" t="s">
        <v>843</v>
      </c>
      <c r="D1529" s="33" t="s">
        <v>169</v>
      </c>
      <c r="E1529" s="10" t="s">
        <v>125</v>
      </c>
      <c r="F1529" s="10" t="s">
        <v>136</v>
      </c>
      <c r="G1529" s="55"/>
      <c r="H1529" s="55"/>
    </row>
    <row r="1530" spans="1:8" s="56" customFormat="1" ht="93" x14ac:dyDescent="0.3">
      <c r="A1530" s="32">
        <f>+'Key Dates'!$B$25</f>
        <v>44564</v>
      </c>
      <c r="B1530" s="32">
        <f>+'Key Dates'!$B$25+60</f>
        <v>44624</v>
      </c>
      <c r="C1530" s="43" t="s">
        <v>1899</v>
      </c>
      <c r="D1530" s="33" t="s">
        <v>145</v>
      </c>
      <c r="E1530" s="10" t="s">
        <v>254</v>
      </c>
      <c r="F1530" s="10" t="s">
        <v>39</v>
      </c>
      <c r="G1530" s="55"/>
      <c r="H1530" s="55"/>
    </row>
    <row r="1531" spans="1:8" s="56" customFormat="1" ht="93" x14ac:dyDescent="0.3">
      <c r="A1531" s="32">
        <f>+'Key Dates'!$B$25</f>
        <v>44564</v>
      </c>
      <c r="B1531" s="32">
        <f>+'Key Dates'!$B$25+60</f>
        <v>44624</v>
      </c>
      <c r="C1531" s="43" t="s">
        <v>1900</v>
      </c>
      <c r="D1531" s="33" t="s">
        <v>145</v>
      </c>
      <c r="E1531" s="10" t="s">
        <v>119</v>
      </c>
      <c r="F1531" s="10" t="s">
        <v>39</v>
      </c>
      <c r="G1531" s="55"/>
      <c r="H1531" s="55"/>
    </row>
    <row r="1532" spans="1:8" s="56" customFormat="1" ht="93" x14ac:dyDescent="0.3">
      <c r="A1532" s="32">
        <f>+'Key Dates'!$B$25</f>
        <v>44564</v>
      </c>
      <c r="B1532" s="32">
        <f>+'Key Dates'!$B$25+60</f>
        <v>44624</v>
      </c>
      <c r="C1532" s="43" t="s">
        <v>1901</v>
      </c>
      <c r="D1532" s="33" t="s">
        <v>145</v>
      </c>
      <c r="E1532" s="10" t="s">
        <v>120</v>
      </c>
      <c r="F1532" s="10" t="s">
        <v>39</v>
      </c>
      <c r="G1532" s="55"/>
      <c r="H1532" s="55"/>
    </row>
    <row r="1533" spans="1:8" s="56" customFormat="1" ht="93" x14ac:dyDescent="0.3">
      <c r="A1533" s="32">
        <f>+'Key Dates'!$B$25</f>
        <v>44564</v>
      </c>
      <c r="B1533" s="32">
        <f>+'Key Dates'!$B$25+60</f>
        <v>44624</v>
      </c>
      <c r="C1533" s="43" t="s">
        <v>1902</v>
      </c>
      <c r="D1533" s="33" t="s">
        <v>145</v>
      </c>
      <c r="E1533" s="10" t="s">
        <v>122</v>
      </c>
      <c r="F1533" s="10" t="s">
        <v>39</v>
      </c>
      <c r="G1533" s="55"/>
      <c r="H1533" s="55"/>
    </row>
    <row r="1534" spans="1:8" s="56" customFormat="1" ht="93" x14ac:dyDescent="0.3">
      <c r="A1534" s="32">
        <f>+'Key Dates'!$B$25</f>
        <v>44564</v>
      </c>
      <c r="B1534" s="32">
        <f>+'Key Dates'!$B$25+60</f>
        <v>44624</v>
      </c>
      <c r="C1534" s="43" t="s">
        <v>1903</v>
      </c>
      <c r="D1534" s="33" t="s">
        <v>145</v>
      </c>
      <c r="E1534" s="10" t="s">
        <v>123</v>
      </c>
      <c r="F1534" s="10" t="s">
        <v>39</v>
      </c>
      <c r="G1534" s="55"/>
      <c r="H1534" s="55"/>
    </row>
    <row r="1535" spans="1:8" s="56" customFormat="1" ht="93" x14ac:dyDescent="0.3">
      <c r="A1535" s="32">
        <f>+'Key Dates'!$B$25</f>
        <v>44564</v>
      </c>
      <c r="B1535" s="32">
        <v>43861</v>
      </c>
      <c r="C1535" s="43" t="s">
        <v>844</v>
      </c>
      <c r="D1535" s="33" t="s">
        <v>174</v>
      </c>
      <c r="E1535" s="10" t="s">
        <v>254</v>
      </c>
      <c r="F1535" s="10" t="s">
        <v>135</v>
      </c>
      <c r="G1535" s="55"/>
      <c r="H1535" s="55"/>
    </row>
    <row r="1536" spans="1:8" s="56" customFormat="1" ht="108.5" x14ac:dyDescent="0.3">
      <c r="A1536" s="32">
        <f>+'Key Dates'!$B$39-98</f>
        <v>44565</v>
      </c>
      <c r="B1536" s="32">
        <f>+'Key Dates'!$B$39-98</f>
        <v>44565</v>
      </c>
      <c r="C1536" s="43" t="s">
        <v>845</v>
      </c>
      <c r="D1536" s="33" t="s">
        <v>69</v>
      </c>
      <c r="E1536" s="10" t="s">
        <v>134</v>
      </c>
      <c r="F1536" s="10" t="s">
        <v>221</v>
      </c>
      <c r="G1536" s="55"/>
      <c r="H1536" s="55"/>
    </row>
    <row r="1537" spans="1:8" s="56" customFormat="1" ht="108.5" x14ac:dyDescent="0.3">
      <c r="A1537" s="32">
        <v>44567</v>
      </c>
      <c r="B1537" s="32">
        <v>44567</v>
      </c>
      <c r="C1537" s="43" t="s">
        <v>846</v>
      </c>
      <c r="D1537" s="33" t="s">
        <v>0</v>
      </c>
      <c r="E1537" s="10" t="s">
        <v>254</v>
      </c>
      <c r="F1537" s="10" t="s">
        <v>135</v>
      </c>
      <c r="G1537" s="55"/>
      <c r="H1537" s="55"/>
    </row>
    <row r="1538" spans="1:8" s="56" customFormat="1" ht="93" x14ac:dyDescent="0.3">
      <c r="A1538" s="32">
        <v>44567</v>
      </c>
      <c r="B1538" s="32">
        <v>44567</v>
      </c>
      <c r="C1538" s="43" t="s">
        <v>847</v>
      </c>
      <c r="D1538" s="33" t="s">
        <v>0</v>
      </c>
      <c r="E1538" s="10" t="s">
        <v>120</v>
      </c>
      <c r="F1538" s="10" t="s">
        <v>135</v>
      </c>
      <c r="G1538" s="55"/>
      <c r="H1538" s="55"/>
    </row>
    <row r="1539" spans="1:8" s="56" customFormat="1" ht="93" x14ac:dyDescent="0.3">
      <c r="A1539" s="32">
        <v>44567</v>
      </c>
      <c r="B1539" s="32">
        <v>44567</v>
      </c>
      <c r="C1539" s="43" t="s">
        <v>848</v>
      </c>
      <c r="D1539" s="33" t="s">
        <v>0</v>
      </c>
      <c r="E1539" s="10" t="s">
        <v>122</v>
      </c>
      <c r="F1539" s="10" t="s">
        <v>135</v>
      </c>
      <c r="G1539" s="55"/>
      <c r="H1539" s="55"/>
    </row>
    <row r="1540" spans="1:8" s="56" customFormat="1" ht="108.5" x14ac:dyDescent="0.3">
      <c r="A1540" s="32">
        <v>44567</v>
      </c>
      <c r="B1540" s="32">
        <v>44567</v>
      </c>
      <c r="C1540" s="43" t="s">
        <v>849</v>
      </c>
      <c r="D1540" s="33" t="s">
        <v>0</v>
      </c>
      <c r="E1540" s="10" t="s">
        <v>123</v>
      </c>
      <c r="F1540" s="10" t="s">
        <v>135</v>
      </c>
      <c r="G1540" s="55"/>
      <c r="H1540" s="55"/>
    </row>
    <row r="1541" spans="1:8" s="56" customFormat="1" ht="108.5" x14ac:dyDescent="0.3">
      <c r="A1541" s="32">
        <v>44567</v>
      </c>
      <c r="B1541" s="32">
        <v>44567</v>
      </c>
      <c r="C1541" s="43" t="s">
        <v>850</v>
      </c>
      <c r="D1541" s="33" t="s">
        <v>0</v>
      </c>
      <c r="E1541" s="10" t="s">
        <v>126</v>
      </c>
      <c r="F1541" s="10" t="s">
        <v>135</v>
      </c>
      <c r="G1541" s="55"/>
      <c r="H1541" s="55"/>
    </row>
    <row r="1542" spans="1:8" s="56" customFormat="1" ht="108.5" x14ac:dyDescent="0.3">
      <c r="A1542" s="32">
        <v>44567</v>
      </c>
      <c r="B1542" s="32">
        <v>44567</v>
      </c>
      <c r="C1542" s="43" t="s">
        <v>851</v>
      </c>
      <c r="D1542" s="33" t="s">
        <v>0</v>
      </c>
      <c r="E1542" s="10" t="s">
        <v>127</v>
      </c>
      <c r="F1542" s="10" t="s">
        <v>135</v>
      </c>
      <c r="G1542" s="55"/>
      <c r="H1542" s="55"/>
    </row>
    <row r="1543" spans="1:8" s="56" customFormat="1" ht="139.5" x14ac:dyDescent="0.3">
      <c r="A1543" s="32">
        <v>44568</v>
      </c>
      <c r="B1543" s="32">
        <v>44568</v>
      </c>
      <c r="C1543" s="43" t="s">
        <v>852</v>
      </c>
      <c r="D1543" s="33" t="s">
        <v>0</v>
      </c>
      <c r="E1543" s="10" t="s">
        <v>254</v>
      </c>
      <c r="F1543" s="10" t="s">
        <v>221</v>
      </c>
      <c r="G1543" s="55"/>
      <c r="H1543" s="55"/>
    </row>
    <row r="1544" spans="1:8" s="56" customFormat="1" ht="139.5" x14ac:dyDescent="0.3">
      <c r="A1544" s="32">
        <v>44568</v>
      </c>
      <c r="B1544" s="32">
        <v>44568</v>
      </c>
      <c r="C1544" s="43" t="s">
        <v>853</v>
      </c>
      <c r="D1544" s="33" t="s">
        <v>0</v>
      </c>
      <c r="E1544" s="10" t="s">
        <v>126</v>
      </c>
      <c r="F1544" s="10" t="s">
        <v>221</v>
      </c>
      <c r="G1544" s="55"/>
      <c r="H1544" s="55"/>
    </row>
    <row r="1545" spans="1:8" s="56" customFormat="1" ht="170.5" x14ac:dyDescent="0.3">
      <c r="A1545" s="32">
        <v>44568</v>
      </c>
      <c r="B1545" s="32">
        <v>44568</v>
      </c>
      <c r="C1545" s="43" t="s">
        <v>854</v>
      </c>
      <c r="D1545" s="33" t="s">
        <v>0</v>
      </c>
      <c r="E1545" s="10" t="s">
        <v>137</v>
      </c>
      <c r="F1545" s="10" t="s">
        <v>136</v>
      </c>
      <c r="G1545" s="55"/>
      <c r="H1545" s="55"/>
    </row>
    <row r="1546" spans="1:8" s="56" customFormat="1" ht="93" x14ac:dyDescent="0.3">
      <c r="A1546" s="32">
        <f>+'Key Dates'!$B$9-60</f>
        <v>44568</v>
      </c>
      <c r="B1546" s="32">
        <f>+'Key Dates'!$B$9-60</f>
        <v>44568</v>
      </c>
      <c r="C1546" s="43" t="s">
        <v>855</v>
      </c>
      <c r="D1546" s="33" t="s">
        <v>173</v>
      </c>
      <c r="E1546" s="10" t="s">
        <v>254</v>
      </c>
      <c r="F1546" s="10" t="s">
        <v>135</v>
      </c>
      <c r="G1546" s="55"/>
      <c r="H1546" s="55"/>
    </row>
    <row r="1547" spans="1:8" s="56" customFormat="1" ht="93" x14ac:dyDescent="0.3">
      <c r="A1547" s="32">
        <f>+'Key Dates'!$B$9-60</f>
        <v>44568</v>
      </c>
      <c r="B1547" s="32">
        <f>+'Key Dates'!$B$9-60</f>
        <v>44568</v>
      </c>
      <c r="C1547" s="43" t="s">
        <v>856</v>
      </c>
      <c r="D1547" s="33" t="s">
        <v>173</v>
      </c>
      <c r="E1547" s="10" t="s">
        <v>126</v>
      </c>
      <c r="F1547" s="10" t="s">
        <v>135</v>
      </c>
      <c r="G1547" s="55"/>
      <c r="H1547" s="55"/>
    </row>
    <row r="1548" spans="1:8" s="56" customFormat="1" ht="46.5" x14ac:dyDescent="0.3">
      <c r="A1548" s="32">
        <f>+'Key Dates'!$B$9-60</f>
        <v>44568</v>
      </c>
      <c r="B1548" s="32">
        <f>+'Key Dates'!$B$9-60</f>
        <v>44568</v>
      </c>
      <c r="C1548" s="43" t="s">
        <v>857</v>
      </c>
      <c r="D1548" s="33" t="s">
        <v>26</v>
      </c>
      <c r="E1548" s="10" t="s">
        <v>117</v>
      </c>
      <c r="F1548" s="10" t="s">
        <v>17</v>
      </c>
      <c r="G1548" s="55"/>
      <c r="H1548" s="55"/>
    </row>
    <row r="1549" spans="1:8" s="56" customFormat="1" ht="62" x14ac:dyDescent="0.3">
      <c r="A1549" s="32">
        <f>+'Key Dates'!$B$9-60</f>
        <v>44568</v>
      </c>
      <c r="B1549" s="32">
        <f>+'Key Dates'!$B$9-60</f>
        <v>44568</v>
      </c>
      <c r="C1549" s="43" t="s">
        <v>858</v>
      </c>
      <c r="D1549" s="33" t="s">
        <v>26</v>
      </c>
      <c r="E1549" s="10" t="s">
        <v>126</v>
      </c>
      <c r="F1549" s="10" t="s">
        <v>17</v>
      </c>
      <c r="G1549" s="55"/>
      <c r="H1549" s="55"/>
    </row>
    <row r="1550" spans="1:8" s="56" customFormat="1" ht="46.5" x14ac:dyDescent="0.3">
      <c r="A1550" s="32">
        <f>+'Key Dates'!$B$9-60</f>
        <v>44568</v>
      </c>
      <c r="B1550" s="32">
        <f>+'Key Dates'!$B$9-60</f>
        <v>44568</v>
      </c>
      <c r="C1550" s="43" t="s">
        <v>859</v>
      </c>
      <c r="D1550" s="33" t="s">
        <v>30</v>
      </c>
      <c r="E1550" s="10" t="s">
        <v>254</v>
      </c>
      <c r="F1550" s="10" t="s">
        <v>46</v>
      </c>
      <c r="G1550" s="55"/>
      <c r="H1550" s="55"/>
    </row>
    <row r="1551" spans="1:8" s="56" customFormat="1" ht="62" customHeight="1" x14ac:dyDescent="0.3">
      <c r="A1551" s="32">
        <f>+'Key Dates'!$B$9-60</f>
        <v>44568</v>
      </c>
      <c r="B1551" s="32">
        <f>+'Key Dates'!$B$9-60</f>
        <v>44568</v>
      </c>
      <c r="C1551" s="43" t="s">
        <v>860</v>
      </c>
      <c r="D1551" s="33" t="s">
        <v>30</v>
      </c>
      <c r="E1551" s="10" t="s">
        <v>126</v>
      </c>
      <c r="F1551" s="10" t="s">
        <v>46</v>
      </c>
      <c r="G1551" s="55"/>
      <c r="H1551" s="55"/>
    </row>
    <row r="1552" spans="1:8" s="56" customFormat="1" ht="65" x14ac:dyDescent="0.3">
      <c r="A1552" s="32">
        <f>+'Key Dates'!$B$9-60</f>
        <v>44568</v>
      </c>
      <c r="B1552" s="32">
        <f>+'Key Dates'!$B$9-60</f>
        <v>44568</v>
      </c>
      <c r="C1552" s="43" t="s">
        <v>861</v>
      </c>
      <c r="D1552" s="33" t="s">
        <v>198</v>
      </c>
      <c r="E1552" s="10" t="s">
        <v>254</v>
      </c>
      <c r="F1552" s="10" t="s">
        <v>222</v>
      </c>
      <c r="G1552" s="55"/>
      <c r="H1552" s="55"/>
    </row>
    <row r="1553" spans="1:8" s="56" customFormat="1" ht="65" x14ac:dyDescent="0.3">
      <c r="A1553" s="32">
        <f>+'Key Dates'!$B$9-60</f>
        <v>44568</v>
      </c>
      <c r="B1553" s="32">
        <f>+'Key Dates'!$B$9-60</f>
        <v>44568</v>
      </c>
      <c r="C1553" s="43" t="s">
        <v>862</v>
      </c>
      <c r="D1553" s="33" t="s">
        <v>198</v>
      </c>
      <c r="E1553" s="10" t="s">
        <v>126</v>
      </c>
      <c r="F1553" s="10" t="s">
        <v>222</v>
      </c>
      <c r="G1553" s="55"/>
      <c r="H1553" s="55"/>
    </row>
    <row r="1554" spans="1:8" s="56" customFormat="1" ht="77.5" x14ac:dyDescent="0.3">
      <c r="A1554" s="32">
        <f>+'Key Dates'!$B$36-32</f>
        <v>44568</v>
      </c>
      <c r="B1554" s="32">
        <f>+'Key Dates'!$B$36-32</f>
        <v>44568</v>
      </c>
      <c r="C1554" s="43" t="s">
        <v>863</v>
      </c>
      <c r="D1554" s="33" t="s">
        <v>184</v>
      </c>
      <c r="E1554" s="10" t="s">
        <v>137</v>
      </c>
      <c r="F1554" s="10" t="s">
        <v>46</v>
      </c>
      <c r="G1554" s="55"/>
      <c r="H1554" s="55"/>
    </row>
    <row r="1555" spans="1:8" s="56" customFormat="1" ht="108.5" x14ac:dyDescent="0.3">
      <c r="A1555" s="32">
        <f>+'Key Dates'!$B$36-30</f>
        <v>44570</v>
      </c>
      <c r="B1555" s="32">
        <f>+'Key Dates'!$B$36-15</f>
        <v>44585</v>
      </c>
      <c r="C1555" s="43" t="s">
        <v>864</v>
      </c>
      <c r="D1555" s="33" t="s">
        <v>210</v>
      </c>
      <c r="E1555" s="10" t="s">
        <v>137</v>
      </c>
      <c r="F1555" s="10" t="s">
        <v>10</v>
      </c>
      <c r="G1555" s="55"/>
      <c r="H1555" s="55"/>
    </row>
    <row r="1556" spans="1:8" s="56" customFormat="1" ht="93" x14ac:dyDescent="0.3">
      <c r="A1556" s="32">
        <f>+'Key Dates'!$B$36-30</f>
        <v>44570</v>
      </c>
      <c r="B1556" s="32">
        <f>+'Key Dates'!$B$36-14</f>
        <v>44586</v>
      </c>
      <c r="C1556" s="43" t="s">
        <v>865</v>
      </c>
      <c r="D1556" s="33" t="s">
        <v>21</v>
      </c>
      <c r="E1556" s="10" t="s">
        <v>137</v>
      </c>
      <c r="F1556" s="10" t="s">
        <v>220</v>
      </c>
      <c r="G1556" s="55"/>
      <c r="H1556" s="55"/>
    </row>
    <row r="1557" spans="1:8" s="56" customFormat="1" ht="155" x14ac:dyDescent="0.3">
      <c r="A1557" s="32">
        <f>+'Key Dates'!$B$36-30</f>
        <v>44570</v>
      </c>
      <c r="B1557" s="32">
        <f>+'Key Dates'!$B$36+1</f>
        <v>44601</v>
      </c>
      <c r="C1557" s="43" t="s">
        <v>866</v>
      </c>
      <c r="D1557" s="33" t="s">
        <v>212</v>
      </c>
      <c r="E1557" s="10" t="s">
        <v>137</v>
      </c>
      <c r="F1557" s="10" t="s">
        <v>220</v>
      </c>
      <c r="G1557" s="55"/>
      <c r="H1557" s="55"/>
    </row>
    <row r="1558" spans="1:8" s="56" customFormat="1" ht="46.5" x14ac:dyDescent="0.3">
      <c r="A1558" s="32">
        <f>+'Key Dates'!$B$9-56</f>
        <v>44572</v>
      </c>
      <c r="B1558" s="32">
        <f>+'Key Dates'!$B$9-56</f>
        <v>44572</v>
      </c>
      <c r="C1558" s="43" t="s">
        <v>867</v>
      </c>
      <c r="D1558" s="33" t="s">
        <v>44</v>
      </c>
      <c r="E1558" s="10" t="s">
        <v>254</v>
      </c>
      <c r="F1558" s="10" t="s">
        <v>43</v>
      </c>
      <c r="G1558" s="55"/>
      <c r="H1558" s="55"/>
    </row>
    <row r="1559" spans="1:8" s="56" customFormat="1" ht="46.5" x14ac:dyDescent="0.3">
      <c r="A1559" s="32">
        <f>+'Key Dates'!$B$9-56</f>
        <v>44572</v>
      </c>
      <c r="B1559" s="32">
        <f>+'Key Dates'!$B$9-56</f>
        <v>44572</v>
      </c>
      <c r="C1559" s="43" t="s">
        <v>868</v>
      </c>
      <c r="D1559" s="33" t="s">
        <v>44</v>
      </c>
      <c r="E1559" s="10" t="s">
        <v>126</v>
      </c>
      <c r="F1559" s="10" t="s">
        <v>43</v>
      </c>
      <c r="G1559" s="55"/>
      <c r="H1559" s="55"/>
    </row>
    <row r="1560" spans="1:8" s="56" customFormat="1" ht="108.5" x14ac:dyDescent="0.3">
      <c r="A1560" s="32">
        <f>+'Key Dates'!$B$39-90</f>
        <v>44573</v>
      </c>
      <c r="B1560" s="32">
        <f>+'Key Dates'!$B$39-90</f>
        <v>44573</v>
      </c>
      <c r="C1560" s="43" t="s">
        <v>869</v>
      </c>
      <c r="D1560" s="33" t="s">
        <v>183</v>
      </c>
      <c r="E1560" s="10" t="s">
        <v>134</v>
      </c>
      <c r="F1560" s="10" t="s">
        <v>46</v>
      </c>
      <c r="G1560" s="55"/>
      <c r="H1560" s="55"/>
    </row>
    <row r="1561" spans="1:8" s="56" customFormat="1" ht="93" x14ac:dyDescent="0.3">
      <c r="A1561" s="32">
        <f>+'Key Dates'!$B$39-90</f>
        <v>44573</v>
      </c>
      <c r="B1561" s="32">
        <f>+'Key Dates'!$B$39-90</f>
        <v>44573</v>
      </c>
      <c r="C1561" s="43" t="s">
        <v>870</v>
      </c>
      <c r="D1561" s="33" t="s">
        <v>186</v>
      </c>
      <c r="E1561" s="10" t="s">
        <v>134</v>
      </c>
      <c r="F1561" s="10" t="s">
        <v>220</v>
      </c>
      <c r="G1561" s="55"/>
      <c r="H1561" s="55"/>
    </row>
    <row r="1562" spans="1:8" s="56" customFormat="1" ht="77.5" customHeight="1" x14ac:dyDescent="0.3">
      <c r="A1562" s="32">
        <f>+'Key Dates'!$B$39-90</f>
        <v>44573</v>
      </c>
      <c r="B1562" s="32">
        <f>+'Key Dates'!$B$39-90</f>
        <v>44573</v>
      </c>
      <c r="C1562" s="43" t="s">
        <v>871</v>
      </c>
      <c r="D1562" s="33" t="s">
        <v>188</v>
      </c>
      <c r="E1562" s="10" t="s">
        <v>134</v>
      </c>
      <c r="F1562" s="10" t="s">
        <v>189</v>
      </c>
      <c r="G1562" s="55"/>
      <c r="H1562" s="55"/>
    </row>
    <row r="1563" spans="1:8" s="56" customFormat="1" ht="62" x14ac:dyDescent="0.3">
      <c r="A1563" s="32">
        <f>+'Key Dates'!$B$49-20</f>
        <v>44573</v>
      </c>
      <c r="B1563" s="32">
        <f>+'Key Dates'!$B$49-20</f>
        <v>44573</v>
      </c>
      <c r="C1563" s="43" t="s">
        <v>872</v>
      </c>
      <c r="D1563" s="33" t="s">
        <v>138</v>
      </c>
      <c r="E1563" s="10" t="s">
        <v>254</v>
      </c>
      <c r="F1563" s="10" t="s">
        <v>139</v>
      </c>
      <c r="G1563" s="55"/>
      <c r="H1563" s="55"/>
    </row>
    <row r="1564" spans="1:8" s="56" customFormat="1" ht="62" x14ac:dyDescent="0.3">
      <c r="A1564" s="32">
        <f>+'Key Dates'!$B$49-20</f>
        <v>44573</v>
      </c>
      <c r="B1564" s="32">
        <f>+'Key Dates'!$B$49-20</f>
        <v>44573</v>
      </c>
      <c r="C1564" s="43" t="s">
        <v>873</v>
      </c>
      <c r="D1564" s="33" t="s">
        <v>138</v>
      </c>
      <c r="E1564" s="10" t="s">
        <v>119</v>
      </c>
      <c r="F1564" s="10" t="s">
        <v>139</v>
      </c>
      <c r="G1564" s="55"/>
      <c r="H1564" s="55"/>
    </row>
    <row r="1565" spans="1:8" s="56" customFormat="1" ht="62" x14ac:dyDescent="0.3">
      <c r="A1565" s="32">
        <f>+'Key Dates'!$B$49-20</f>
        <v>44573</v>
      </c>
      <c r="B1565" s="32">
        <f>+'Key Dates'!$B$49-20</f>
        <v>44573</v>
      </c>
      <c r="C1565" s="43" t="s">
        <v>874</v>
      </c>
      <c r="D1565" s="33" t="s">
        <v>138</v>
      </c>
      <c r="E1565" s="10" t="s">
        <v>120</v>
      </c>
      <c r="F1565" s="10" t="s">
        <v>139</v>
      </c>
      <c r="G1565" s="55"/>
      <c r="H1565" s="55"/>
    </row>
    <row r="1566" spans="1:8" s="56" customFormat="1" ht="62" x14ac:dyDescent="0.3">
      <c r="A1566" s="32">
        <f>+'Key Dates'!$B$49-20</f>
        <v>44573</v>
      </c>
      <c r="B1566" s="32">
        <f>+'Key Dates'!$B$49-20</f>
        <v>44573</v>
      </c>
      <c r="C1566" s="43" t="s">
        <v>875</v>
      </c>
      <c r="D1566" s="33" t="s">
        <v>138</v>
      </c>
      <c r="E1566" s="10" t="s">
        <v>121</v>
      </c>
      <c r="F1566" s="10" t="s">
        <v>139</v>
      </c>
      <c r="G1566" s="55"/>
      <c r="H1566" s="55"/>
    </row>
    <row r="1567" spans="1:8" s="56" customFormat="1" ht="62" x14ac:dyDescent="0.3">
      <c r="A1567" s="32">
        <f>+'Key Dates'!$B$49-20</f>
        <v>44573</v>
      </c>
      <c r="B1567" s="32">
        <f>+'Key Dates'!$B$49-20</f>
        <v>44573</v>
      </c>
      <c r="C1567" s="43" t="s">
        <v>876</v>
      </c>
      <c r="D1567" s="33" t="s">
        <v>138</v>
      </c>
      <c r="E1567" s="10" t="s">
        <v>122</v>
      </c>
      <c r="F1567" s="10" t="s">
        <v>139</v>
      </c>
      <c r="G1567" s="55"/>
      <c r="H1567" s="55"/>
    </row>
    <row r="1568" spans="1:8" s="56" customFormat="1" ht="62" x14ac:dyDescent="0.3">
      <c r="A1568" s="32">
        <f>+'Key Dates'!$B$49-20</f>
        <v>44573</v>
      </c>
      <c r="B1568" s="32">
        <f>+'Key Dates'!$B$49-20</f>
        <v>44573</v>
      </c>
      <c r="C1568" s="43" t="s">
        <v>877</v>
      </c>
      <c r="D1568" s="33" t="s">
        <v>138</v>
      </c>
      <c r="E1568" s="10" t="s">
        <v>123</v>
      </c>
      <c r="F1568" s="10" t="s">
        <v>139</v>
      </c>
      <c r="G1568" s="55"/>
      <c r="H1568" s="55"/>
    </row>
    <row r="1569" spans="1:8" s="56" customFormat="1" ht="62" x14ac:dyDescent="0.3">
      <c r="A1569" s="32">
        <f>+'Key Dates'!$B$49-20</f>
        <v>44573</v>
      </c>
      <c r="B1569" s="32">
        <f>+'Key Dates'!$B$49-20</f>
        <v>44573</v>
      </c>
      <c r="C1569" s="43" t="s">
        <v>878</v>
      </c>
      <c r="D1569" s="33" t="s">
        <v>138</v>
      </c>
      <c r="E1569" s="10" t="s">
        <v>126</v>
      </c>
      <c r="F1569" s="10" t="s">
        <v>139</v>
      </c>
      <c r="G1569" s="55"/>
      <c r="H1569" s="55"/>
    </row>
    <row r="1570" spans="1:8" s="56" customFormat="1" ht="62" x14ac:dyDescent="0.3">
      <c r="A1570" s="32">
        <f>+'Key Dates'!$B$49-20</f>
        <v>44573</v>
      </c>
      <c r="B1570" s="32">
        <f>+'Key Dates'!$B$49-20</f>
        <v>44573</v>
      </c>
      <c r="C1570" s="43" t="s">
        <v>879</v>
      </c>
      <c r="D1570" s="33" t="s">
        <v>138</v>
      </c>
      <c r="E1570" s="10" t="s">
        <v>127</v>
      </c>
      <c r="F1570" s="10" t="s">
        <v>139</v>
      </c>
      <c r="G1570" s="55"/>
      <c r="H1570" s="55"/>
    </row>
    <row r="1571" spans="1:8" s="56" customFormat="1" ht="62" x14ac:dyDescent="0.3">
      <c r="A1571" s="32">
        <f>+'Key Dates'!$B$49-20</f>
        <v>44573</v>
      </c>
      <c r="B1571" s="32">
        <f>+'Key Dates'!$B$49-20</f>
        <v>44573</v>
      </c>
      <c r="C1571" s="43" t="s">
        <v>880</v>
      </c>
      <c r="D1571" s="33" t="s">
        <v>138</v>
      </c>
      <c r="E1571" s="10" t="s">
        <v>115</v>
      </c>
      <c r="F1571" s="10" t="s">
        <v>139</v>
      </c>
      <c r="G1571" s="55"/>
      <c r="H1571" s="55"/>
    </row>
    <row r="1572" spans="1:8" s="56" customFormat="1" ht="62" x14ac:dyDescent="0.3">
      <c r="A1572" s="32">
        <f>+'Key Dates'!$B$49-20</f>
        <v>44573</v>
      </c>
      <c r="B1572" s="32">
        <f>+'Key Dates'!$B$49-20</f>
        <v>44573</v>
      </c>
      <c r="C1572" s="43" t="s">
        <v>881</v>
      </c>
      <c r="D1572" s="33" t="s">
        <v>138</v>
      </c>
      <c r="E1572" s="10" t="s">
        <v>124</v>
      </c>
      <c r="F1572" s="10" t="s">
        <v>139</v>
      </c>
      <c r="G1572" s="55"/>
      <c r="H1572" s="55"/>
    </row>
    <row r="1573" spans="1:8" s="56" customFormat="1" ht="62" x14ac:dyDescent="0.3">
      <c r="A1573" s="32">
        <f>+'Key Dates'!$B$49-20</f>
        <v>44573</v>
      </c>
      <c r="B1573" s="32">
        <f>+'Key Dates'!$B$49-20</f>
        <v>44573</v>
      </c>
      <c r="C1573" s="43" t="s">
        <v>882</v>
      </c>
      <c r="D1573" s="33" t="s">
        <v>138</v>
      </c>
      <c r="E1573" s="10" t="s">
        <v>125</v>
      </c>
      <c r="F1573" s="10" t="s">
        <v>139</v>
      </c>
      <c r="G1573" s="55"/>
      <c r="H1573" s="55"/>
    </row>
    <row r="1574" spans="1:8" s="56" customFormat="1" ht="31" x14ac:dyDescent="0.3">
      <c r="A1574" s="32">
        <f>+'Key Dates'!$B$9-54</f>
        <v>44574</v>
      </c>
      <c r="B1574" s="32">
        <f>+'Key Dates'!$B$9-54</f>
        <v>44574</v>
      </c>
      <c r="C1574" s="43" t="s">
        <v>883</v>
      </c>
      <c r="D1574" s="33" t="s">
        <v>11</v>
      </c>
      <c r="E1574" s="10" t="s">
        <v>254</v>
      </c>
      <c r="F1574" s="10" t="s">
        <v>43</v>
      </c>
      <c r="G1574" s="55"/>
      <c r="H1574" s="55"/>
    </row>
    <row r="1575" spans="1:8" s="56" customFormat="1" ht="46.5" x14ac:dyDescent="0.3">
      <c r="A1575" s="32">
        <f>+'Key Dates'!$B$9-54</f>
        <v>44574</v>
      </c>
      <c r="B1575" s="32">
        <f>+'Key Dates'!$B$9-54</f>
        <v>44574</v>
      </c>
      <c r="C1575" s="43" t="s">
        <v>884</v>
      </c>
      <c r="D1575" s="33" t="s">
        <v>11</v>
      </c>
      <c r="E1575" s="10" t="s">
        <v>126</v>
      </c>
      <c r="F1575" s="10" t="s">
        <v>43</v>
      </c>
      <c r="G1575" s="55"/>
      <c r="H1575" s="55"/>
    </row>
    <row r="1576" spans="1:8" s="56" customFormat="1" ht="65" x14ac:dyDescent="0.3">
      <c r="A1576" s="32">
        <f>+'Key Dates'!$B$36-25</f>
        <v>44575</v>
      </c>
      <c r="B1576" s="32">
        <f>+'Key Dates'!$B$36-25</f>
        <v>44575</v>
      </c>
      <c r="C1576" s="43" t="s">
        <v>885</v>
      </c>
      <c r="D1576" s="33" t="s">
        <v>48</v>
      </c>
      <c r="E1576" s="10" t="s">
        <v>137</v>
      </c>
      <c r="F1576" s="10" t="s">
        <v>49</v>
      </c>
      <c r="G1576" s="55"/>
      <c r="H1576" s="55"/>
    </row>
    <row r="1577" spans="1:8" s="56" customFormat="1" ht="65" x14ac:dyDescent="0.3">
      <c r="A1577" s="32">
        <f>+'Key Dates'!$B$36-25</f>
        <v>44575</v>
      </c>
      <c r="B1577" s="32">
        <f>+'Key Dates'!$B$36-25</f>
        <v>44575</v>
      </c>
      <c r="C1577" s="43" t="s">
        <v>886</v>
      </c>
      <c r="D1577" s="33" t="s">
        <v>8</v>
      </c>
      <c r="E1577" s="10" t="s">
        <v>137</v>
      </c>
      <c r="F1577" s="10" t="s">
        <v>54</v>
      </c>
      <c r="G1577" s="55"/>
      <c r="H1577" s="55"/>
    </row>
    <row r="1578" spans="1:8" s="56" customFormat="1" ht="31" x14ac:dyDescent="0.3">
      <c r="A1578" s="32">
        <f>+'Key Dates'!$B$26</f>
        <v>44578</v>
      </c>
      <c r="B1578" s="32">
        <f>+'Key Dates'!$B$26</f>
        <v>44578</v>
      </c>
      <c r="C1578" s="43" t="s">
        <v>887</v>
      </c>
      <c r="D1578" s="33" t="s">
        <v>40</v>
      </c>
      <c r="E1578" s="10" t="s">
        <v>41</v>
      </c>
      <c r="F1578" s="10" t="s">
        <v>41</v>
      </c>
      <c r="G1578" s="55"/>
      <c r="H1578" s="55"/>
    </row>
    <row r="1579" spans="1:8" s="56" customFormat="1" ht="93" x14ac:dyDescent="0.3">
      <c r="A1579" s="32">
        <f>+'Key Dates'!$B$36-21</f>
        <v>44579</v>
      </c>
      <c r="B1579" s="32">
        <f>+'Key Dates'!$B$36-21</f>
        <v>44579</v>
      </c>
      <c r="C1579" s="43" t="s">
        <v>888</v>
      </c>
      <c r="D1579" s="33" t="s">
        <v>50</v>
      </c>
      <c r="E1579" s="10" t="s">
        <v>137</v>
      </c>
      <c r="F1579" s="10" t="s">
        <v>135</v>
      </c>
      <c r="G1579" s="55"/>
      <c r="H1579" s="55"/>
    </row>
    <row r="1580" spans="1:8" s="56" customFormat="1" ht="77.5" x14ac:dyDescent="0.3">
      <c r="A1580" s="32">
        <f>+'Key Dates'!$B$36-20</f>
        <v>44580</v>
      </c>
      <c r="B1580" s="32">
        <f>+'Key Dates'!$B$36-20</f>
        <v>44580</v>
      </c>
      <c r="C1580" s="43" t="s">
        <v>889</v>
      </c>
      <c r="D1580" s="33" t="s">
        <v>88</v>
      </c>
      <c r="E1580" s="10" t="s">
        <v>137</v>
      </c>
      <c r="F1580" s="10" t="s">
        <v>135</v>
      </c>
      <c r="G1580" s="55"/>
      <c r="H1580" s="55"/>
    </row>
    <row r="1581" spans="1:8" s="56" customFormat="1" ht="93" x14ac:dyDescent="0.3">
      <c r="A1581" s="32">
        <f>+'Key Dates'!$B$36-20</f>
        <v>44580</v>
      </c>
      <c r="B1581" s="32">
        <f>+'Key Dates'!$B$36-20</f>
        <v>44580</v>
      </c>
      <c r="C1581" s="43" t="s">
        <v>890</v>
      </c>
      <c r="D1581" s="33" t="s">
        <v>87</v>
      </c>
      <c r="E1581" s="10" t="s">
        <v>137</v>
      </c>
      <c r="F1581" s="10" t="s">
        <v>49</v>
      </c>
      <c r="G1581" s="55"/>
      <c r="H1581" s="55"/>
    </row>
    <row r="1582" spans="1:8" s="56" customFormat="1" ht="155" x14ac:dyDescent="0.3">
      <c r="A1582" s="32">
        <f>+'Key Dates'!$B$36-20</f>
        <v>44580</v>
      </c>
      <c r="B1582" s="32">
        <f>+'Key Dates'!$B$36-4</f>
        <v>44596</v>
      </c>
      <c r="C1582" s="43" t="s">
        <v>891</v>
      </c>
      <c r="D1582" s="33" t="s">
        <v>208</v>
      </c>
      <c r="E1582" s="10" t="s">
        <v>137</v>
      </c>
      <c r="F1582" s="10" t="s">
        <v>135</v>
      </c>
      <c r="G1582" s="55"/>
      <c r="H1582" s="55"/>
    </row>
    <row r="1583" spans="1:8" s="56" customFormat="1" ht="124" x14ac:dyDescent="0.3">
      <c r="A1583" s="32">
        <f>+'Key Dates'!$B$36-20</f>
        <v>44580</v>
      </c>
      <c r="B1583" s="32">
        <f>+'Key Dates'!$B$36-1</f>
        <v>44599</v>
      </c>
      <c r="C1583" s="43" t="s">
        <v>892</v>
      </c>
      <c r="D1583" s="33" t="s">
        <v>20</v>
      </c>
      <c r="E1583" s="10" t="s">
        <v>137</v>
      </c>
      <c r="F1583" s="10" t="s">
        <v>221</v>
      </c>
      <c r="G1583" s="55"/>
      <c r="H1583" s="55"/>
    </row>
    <row r="1584" spans="1:8" s="56" customFormat="1" ht="93" x14ac:dyDescent="0.3">
      <c r="A1584" s="32">
        <f>+'Key Dates'!$B$36-20</f>
        <v>44580</v>
      </c>
      <c r="B1584" s="32">
        <f>+'Key Dates'!$B$36-1</f>
        <v>44599</v>
      </c>
      <c r="C1584" s="43" t="s">
        <v>1266</v>
      </c>
      <c r="D1584" s="33" t="s">
        <v>89</v>
      </c>
      <c r="E1584" s="10" t="s">
        <v>137</v>
      </c>
      <c r="F1584" s="10" t="s">
        <v>135</v>
      </c>
      <c r="G1584" s="55"/>
      <c r="H1584" s="55"/>
    </row>
    <row r="1585" spans="1:8" s="56" customFormat="1" ht="77.5" x14ac:dyDescent="0.3">
      <c r="A1585" s="32">
        <f>+'Key Dates'!$B$9-47</f>
        <v>44581</v>
      </c>
      <c r="B1585" s="32">
        <f>+'Key Dates'!$B$9-47</f>
        <v>44581</v>
      </c>
      <c r="C1585" s="43" t="s">
        <v>893</v>
      </c>
      <c r="D1585" s="33" t="s">
        <v>112</v>
      </c>
      <c r="E1585" s="10" t="s">
        <v>254</v>
      </c>
      <c r="F1585" s="10" t="s">
        <v>223</v>
      </c>
      <c r="G1585" s="55"/>
      <c r="H1585" s="55"/>
    </row>
    <row r="1586" spans="1:8" s="56" customFormat="1" ht="77.5" x14ac:dyDescent="0.3">
      <c r="A1586" s="32">
        <f>+'Key Dates'!$B$9-47</f>
        <v>44581</v>
      </c>
      <c r="B1586" s="32">
        <f>+'Key Dates'!$B$9-47</f>
        <v>44581</v>
      </c>
      <c r="C1586" s="43" t="s">
        <v>894</v>
      </c>
      <c r="D1586" s="33" t="s">
        <v>112</v>
      </c>
      <c r="E1586" s="10" t="s">
        <v>126</v>
      </c>
      <c r="F1586" s="10" t="s">
        <v>223</v>
      </c>
      <c r="G1586" s="55"/>
      <c r="H1586" s="55"/>
    </row>
    <row r="1587" spans="1:8" s="56" customFormat="1" ht="77.5" x14ac:dyDescent="0.3">
      <c r="A1587" s="32">
        <f>+'Key Dates'!$B$9-46</f>
        <v>44582</v>
      </c>
      <c r="B1587" s="32">
        <f>+'Key Dates'!$B$9-46</f>
        <v>44582</v>
      </c>
      <c r="C1587" s="43" t="s">
        <v>895</v>
      </c>
      <c r="D1587" s="33" t="s">
        <v>61</v>
      </c>
      <c r="E1587" s="10" t="s">
        <v>254</v>
      </c>
      <c r="F1587" s="10" t="s">
        <v>135</v>
      </c>
      <c r="G1587" s="55"/>
      <c r="H1587" s="55"/>
    </row>
    <row r="1588" spans="1:8" s="56" customFormat="1" ht="77.5" x14ac:dyDescent="0.3">
      <c r="A1588" s="32">
        <f>+'Key Dates'!$B$9-46</f>
        <v>44582</v>
      </c>
      <c r="B1588" s="32">
        <f>+'Key Dates'!$B$9-46</f>
        <v>44582</v>
      </c>
      <c r="C1588" s="43" t="s">
        <v>896</v>
      </c>
      <c r="D1588" s="33" t="s">
        <v>61</v>
      </c>
      <c r="E1588" s="10" t="s">
        <v>126</v>
      </c>
      <c r="F1588" s="10" t="s">
        <v>135</v>
      </c>
      <c r="G1588" s="55"/>
      <c r="H1588" s="55"/>
    </row>
    <row r="1589" spans="1:8" s="56" customFormat="1" ht="108.5" x14ac:dyDescent="0.3">
      <c r="A1589" s="32">
        <f>+'Key Dates'!$B$49-11</f>
        <v>44582</v>
      </c>
      <c r="B1589" s="32">
        <f>+'Key Dates'!$B$49-11</f>
        <v>44582</v>
      </c>
      <c r="C1589" s="43" t="s">
        <v>897</v>
      </c>
      <c r="D1589" s="33" t="s">
        <v>140</v>
      </c>
      <c r="E1589" s="10" t="s">
        <v>254</v>
      </c>
      <c r="F1589" s="10" t="s">
        <v>139</v>
      </c>
      <c r="G1589" s="55"/>
      <c r="H1589" s="55"/>
    </row>
    <row r="1590" spans="1:8" s="56" customFormat="1" ht="108.5" customHeight="1" x14ac:dyDescent="0.3">
      <c r="A1590" s="32">
        <f>+'Key Dates'!$B$49-11</f>
        <v>44582</v>
      </c>
      <c r="B1590" s="32">
        <f>+'Key Dates'!$B$49-11</f>
        <v>44582</v>
      </c>
      <c r="C1590" s="43" t="s">
        <v>898</v>
      </c>
      <c r="D1590" s="33" t="s">
        <v>140</v>
      </c>
      <c r="E1590" s="10" t="s">
        <v>119</v>
      </c>
      <c r="F1590" s="10" t="s">
        <v>139</v>
      </c>
      <c r="G1590" s="55"/>
      <c r="H1590" s="55"/>
    </row>
    <row r="1591" spans="1:8" s="56" customFormat="1" ht="108.5" customHeight="1" x14ac:dyDescent="0.3">
      <c r="A1591" s="32">
        <f>+'Key Dates'!$B$49-11</f>
        <v>44582</v>
      </c>
      <c r="B1591" s="32">
        <f>+'Key Dates'!$B$49-11</f>
        <v>44582</v>
      </c>
      <c r="C1591" s="43" t="s">
        <v>899</v>
      </c>
      <c r="D1591" s="33" t="s">
        <v>140</v>
      </c>
      <c r="E1591" s="10" t="s">
        <v>120</v>
      </c>
      <c r="F1591" s="10" t="s">
        <v>139</v>
      </c>
      <c r="G1591" s="55"/>
      <c r="H1591" s="55"/>
    </row>
    <row r="1592" spans="1:8" s="56" customFormat="1" ht="93" x14ac:dyDescent="0.3">
      <c r="A1592" s="32">
        <f>+'Key Dates'!$B$49-11</f>
        <v>44582</v>
      </c>
      <c r="B1592" s="32">
        <f>+'Key Dates'!$B$49-11</f>
        <v>44582</v>
      </c>
      <c r="C1592" s="43" t="s">
        <v>900</v>
      </c>
      <c r="D1592" s="33" t="s">
        <v>140</v>
      </c>
      <c r="E1592" s="10" t="s">
        <v>121</v>
      </c>
      <c r="F1592" s="10" t="s">
        <v>139</v>
      </c>
      <c r="G1592" s="55"/>
      <c r="H1592" s="55"/>
    </row>
    <row r="1593" spans="1:8" s="56" customFormat="1" ht="108.5" customHeight="1" x14ac:dyDescent="0.3">
      <c r="A1593" s="32">
        <f>+'Key Dates'!$B$49-11</f>
        <v>44582</v>
      </c>
      <c r="B1593" s="32">
        <f>+'Key Dates'!$B$49-11</f>
        <v>44582</v>
      </c>
      <c r="C1593" s="43" t="s">
        <v>901</v>
      </c>
      <c r="D1593" s="33" t="s">
        <v>140</v>
      </c>
      <c r="E1593" s="10" t="s">
        <v>122</v>
      </c>
      <c r="F1593" s="10" t="s">
        <v>139</v>
      </c>
      <c r="G1593" s="55"/>
      <c r="H1593" s="55"/>
    </row>
    <row r="1594" spans="1:8" s="56" customFormat="1" ht="108.5" x14ac:dyDescent="0.3">
      <c r="A1594" s="32">
        <f>+'Key Dates'!$B$49-11</f>
        <v>44582</v>
      </c>
      <c r="B1594" s="32">
        <f>+'Key Dates'!$B$49-11</f>
        <v>44582</v>
      </c>
      <c r="C1594" s="43" t="s">
        <v>902</v>
      </c>
      <c r="D1594" s="33" t="s">
        <v>140</v>
      </c>
      <c r="E1594" s="10" t="s">
        <v>123</v>
      </c>
      <c r="F1594" s="10" t="s">
        <v>139</v>
      </c>
      <c r="G1594" s="55"/>
      <c r="H1594" s="55"/>
    </row>
    <row r="1595" spans="1:8" s="56" customFormat="1" ht="108.5" x14ac:dyDescent="0.3">
      <c r="A1595" s="32">
        <f>+'Key Dates'!$B$49-11</f>
        <v>44582</v>
      </c>
      <c r="B1595" s="32">
        <f>+'Key Dates'!$B$49-11</f>
        <v>44582</v>
      </c>
      <c r="C1595" s="43" t="s">
        <v>903</v>
      </c>
      <c r="D1595" s="33" t="s">
        <v>140</v>
      </c>
      <c r="E1595" s="10" t="s">
        <v>126</v>
      </c>
      <c r="F1595" s="10" t="s">
        <v>139</v>
      </c>
      <c r="G1595" s="55"/>
      <c r="H1595" s="55"/>
    </row>
    <row r="1596" spans="1:8" s="56" customFormat="1" ht="108.5" x14ac:dyDescent="0.3">
      <c r="A1596" s="32">
        <f>+'Key Dates'!$B$49-11</f>
        <v>44582</v>
      </c>
      <c r="B1596" s="32">
        <f>+'Key Dates'!$B$49-11</f>
        <v>44582</v>
      </c>
      <c r="C1596" s="43" t="s">
        <v>904</v>
      </c>
      <c r="D1596" s="33" t="s">
        <v>140</v>
      </c>
      <c r="E1596" s="10" t="s">
        <v>127</v>
      </c>
      <c r="F1596" s="10" t="s">
        <v>139</v>
      </c>
      <c r="G1596" s="55"/>
      <c r="H1596" s="55"/>
    </row>
    <row r="1597" spans="1:8" s="56" customFormat="1" ht="108.5" customHeight="1" x14ac:dyDescent="0.3">
      <c r="A1597" s="32">
        <f>+'Key Dates'!$B$49-11</f>
        <v>44582</v>
      </c>
      <c r="B1597" s="32">
        <f>+'Key Dates'!$B$49-11</f>
        <v>44582</v>
      </c>
      <c r="C1597" s="43" t="s">
        <v>905</v>
      </c>
      <c r="D1597" s="33" t="s">
        <v>140</v>
      </c>
      <c r="E1597" s="10" t="s">
        <v>115</v>
      </c>
      <c r="F1597" s="10" t="s">
        <v>139</v>
      </c>
      <c r="G1597" s="55"/>
      <c r="H1597" s="55"/>
    </row>
    <row r="1598" spans="1:8" s="56" customFormat="1" ht="108.5" x14ac:dyDescent="0.3">
      <c r="A1598" s="32">
        <f>+'Key Dates'!$B$49-11</f>
        <v>44582</v>
      </c>
      <c r="B1598" s="32">
        <f>+'Key Dates'!$B$49-11</f>
        <v>44582</v>
      </c>
      <c r="C1598" s="43" t="s">
        <v>906</v>
      </c>
      <c r="D1598" s="33" t="s">
        <v>140</v>
      </c>
      <c r="E1598" s="10" t="s">
        <v>124</v>
      </c>
      <c r="F1598" s="10" t="s">
        <v>139</v>
      </c>
      <c r="G1598" s="55"/>
      <c r="H1598" s="55"/>
    </row>
    <row r="1599" spans="1:8" s="56" customFormat="1" ht="108.5" x14ac:dyDescent="0.3">
      <c r="A1599" s="32">
        <f>+'Key Dates'!$B$49-11</f>
        <v>44582</v>
      </c>
      <c r="B1599" s="32">
        <f>+'Key Dates'!$B$49-11</f>
        <v>44582</v>
      </c>
      <c r="C1599" s="43" t="s">
        <v>907</v>
      </c>
      <c r="D1599" s="33" t="s">
        <v>140</v>
      </c>
      <c r="E1599" s="10" t="s">
        <v>125</v>
      </c>
      <c r="F1599" s="10" t="s">
        <v>139</v>
      </c>
      <c r="G1599" s="55"/>
      <c r="H1599" s="55"/>
    </row>
    <row r="1600" spans="1:8" s="56" customFormat="1" ht="155" x14ac:dyDescent="0.3">
      <c r="A1600" s="32">
        <f>+'Key Dates'!$B$9-46</f>
        <v>44582</v>
      </c>
      <c r="B1600" s="32">
        <f>+'Key Dates'!$B$9-14</f>
        <v>44614</v>
      </c>
      <c r="C1600" s="43" t="s">
        <v>908</v>
      </c>
      <c r="D1600" s="33" t="s">
        <v>21</v>
      </c>
      <c r="E1600" s="10" t="s">
        <v>254</v>
      </c>
      <c r="F1600" s="10" t="s">
        <v>220</v>
      </c>
      <c r="G1600" s="55"/>
      <c r="H1600" s="55"/>
    </row>
    <row r="1601" spans="1:8" s="56" customFormat="1" ht="155" x14ac:dyDescent="0.3">
      <c r="A1601" s="32">
        <f>+'Key Dates'!$B$9-46</f>
        <v>44582</v>
      </c>
      <c r="B1601" s="32">
        <f>+'Key Dates'!$B$9-14</f>
        <v>44614</v>
      </c>
      <c r="C1601" s="43" t="s">
        <v>909</v>
      </c>
      <c r="D1601" s="33" t="s">
        <v>21</v>
      </c>
      <c r="E1601" s="10" t="s">
        <v>126</v>
      </c>
      <c r="F1601" s="10" t="s">
        <v>220</v>
      </c>
      <c r="G1601" s="55"/>
      <c r="H1601" s="55"/>
    </row>
    <row r="1602" spans="1:8" s="56" customFormat="1" ht="77.5" x14ac:dyDescent="0.3">
      <c r="A1602" s="32">
        <f>+'Key Dates'!$B$9-46</f>
        <v>44582</v>
      </c>
      <c r="B1602" s="32">
        <f>+'Key Dates'!$B$9-1</f>
        <v>44627</v>
      </c>
      <c r="C1602" s="43" t="s">
        <v>910</v>
      </c>
      <c r="D1602" s="33" t="s">
        <v>62</v>
      </c>
      <c r="E1602" s="10" t="s">
        <v>254</v>
      </c>
      <c r="F1602" s="10" t="s">
        <v>221</v>
      </c>
      <c r="G1602" s="55"/>
      <c r="H1602" s="55"/>
    </row>
    <row r="1603" spans="1:8" s="56" customFormat="1" ht="77.5" x14ac:dyDescent="0.3">
      <c r="A1603" s="32">
        <f>+'Key Dates'!$B$9-46</f>
        <v>44582</v>
      </c>
      <c r="B1603" s="32">
        <f>+'Key Dates'!$B$9-1</f>
        <v>44627</v>
      </c>
      <c r="C1603" s="43" t="s">
        <v>911</v>
      </c>
      <c r="D1603" s="33" t="s">
        <v>62</v>
      </c>
      <c r="E1603" s="10" t="s">
        <v>126</v>
      </c>
      <c r="F1603" s="10" t="s">
        <v>221</v>
      </c>
      <c r="G1603" s="55"/>
      <c r="H1603" s="55"/>
    </row>
    <row r="1604" spans="1:8" s="56" customFormat="1" ht="108.5" x14ac:dyDescent="0.3">
      <c r="A1604" s="32">
        <f>+'Key Dates'!$B$9-46</f>
        <v>44582</v>
      </c>
      <c r="B1604" s="32">
        <f>+'Key Dates'!$B$9</f>
        <v>44628</v>
      </c>
      <c r="C1604" s="43" t="s">
        <v>912</v>
      </c>
      <c r="D1604" s="33" t="s">
        <v>201</v>
      </c>
      <c r="E1604" s="10" t="s">
        <v>254</v>
      </c>
      <c r="F1604" s="10" t="s">
        <v>223</v>
      </c>
      <c r="G1604" s="55"/>
      <c r="H1604" s="55"/>
    </row>
    <row r="1605" spans="1:8" s="56" customFormat="1" ht="108.5" x14ac:dyDescent="0.3">
      <c r="A1605" s="32">
        <f>+'Key Dates'!$B$9-46</f>
        <v>44582</v>
      </c>
      <c r="B1605" s="32">
        <f>+'Key Dates'!$B$9</f>
        <v>44628</v>
      </c>
      <c r="C1605" s="43" t="s">
        <v>913</v>
      </c>
      <c r="D1605" s="33" t="s">
        <v>201</v>
      </c>
      <c r="E1605" s="10" t="s">
        <v>126</v>
      </c>
      <c r="F1605" s="10" t="s">
        <v>223</v>
      </c>
      <c r="G1605" s="55"/>
      <c r="H1605" s="55"/>
    </row>
    <row r="1606" spans="1:8" s="56" customFormat="1" ht="62" x14ac:dyDescent="0.3">
      <c r="A1606" s="32">
        <f>+'Key Dates'!$B$9-46</f>
        <v>44582</v>
      </c>
      <c r="B1606" s="32">
        <f>+'Key Dates'!$B$9</f>
        <v>44628</v>
      </c>
      <c r="C1606" s="43" t="s">
        <v>914</v>
      </c>
      <c r="D1606" s="33" t="s">
        <v>202</v>
      </c>
      <c r="E1606" s="10" t="s">
        <v>254</v>
      </c>
      <c r="F1606" s="10" t="s">
        <v>223</v>
      </c>
      <c r="G1606" s="55"/>
      <c r="H1606" s="55"/>
    </row>
    <row r="1607" spans="1:8" s="56" customFormat="1" ht="62" x14ac:dyDescent="0.3">
      <c r="A1607" s="32">
        <f>+'Key Dates'!$B$9-46</f>
        <v>44582</v>
      </c>
      <c r="B1607" s="32">
        <f>+'Key Dates'!$B$9</f>
        <v>44628</v>
      </c>
      <c r="C1607" s="43" t="s">
        <v>915</v>
      </c>
      <c r="D1607" s="33" t="s">
        <v>202</v>
      </c>
      <c r="E1607" s="10" t="s">
        <v>126</v>
      </c>
      <c r="F1607" s="10" t="s">
        <v>223</v>
      </c>
      <c r="G1607" s="55"/>
      <c r="H1607" s="55"/>
    </row>
    <row r="1608" spans="1:8" s="56" customFormat="1" ht="124" x14ac:dyDescent="0.3">
      <c r="A1608" s="32">
        <f>+'Key Dates'!$B$9-46</f>
        <v>44582</v>
      </c>
      <c r="B1608" s="32">
        <f>+'Key Dates'!$B$9+1</f>
        <v>44629</v>
      </c>
      <c r="C1608" s="43" t="s">
        <v>916</v>
      </c>
      <c r="D1608" s="33" t="s">
        <v>155</v>
      </c>
      <c r="E1608" s="10" t="s">
        <v>117</v>
      </c>
      <c r="F1608" s="10" t="s">
        <v>220</v>
      </c>
      <c r="G1608" s="55"/>
      <c r="H1608" s="55"/>
    </row>
    <row r="1609" spans="1:8" s="56" customFormat="1" ht="124" x14ac:dyDescent="0.3">
      <c r="A1609" s="32">
        <f>+'Key Dates'!$B$9-46</f>
        <v>44582</v>
      </c>
      <c r="B1609" s="32">
        <f>+'Key Dates'!$B$9+1</f>
        <v>44629</v>
      </c>
      <c r="C1609" s="43" t="s">
        <v>917</v>
      </c>
      <c r="D1609" s="33" t="s">
        <v>155</v>
      </c>
      <c r="E1609" s="10" t="s">
        <v>126</v>
      </c>
      <c r="F1609" s="10" t="s">
        <v>220</v>
      </c>
      <c r="G1609" s="55"/>
      <c r="H1609" s="55"/>
    </row>
    <row r="1610" spans="1:8" s="56" customFormat="1" ht="124" x14ac:dyDescent="0.3">
      <c r="A1610" s="32">
        <f>+'Key Dates'!$B$49-10</f>
        <v>44583</v>
      </c>
      <c r="B1610" s="32">
        <f>+'Key Dates'!$B$49-10</f>
        <v>44583</v>
      </c>
      <c r="C1610" s="43" t="s">
        <v>918</v>
      </c>
      <c r="D1610" s="33" t="s">
        <v>148</v>
      </c>
      <c r="E1610" s="10" t="s">
        <v>254</v>
      </c>
      <c r="F1610" s="10" t="s">
        <v>139</v>
      </c>
      <c r="G1610" s="55"/>
      <c r="H1610" s="55"/>
    </row>
    <row r="1611" spans="1:8" s="56" customFormat="1" ht="124" customHeight="1" x14ac:dyDescent="0.3">
      <c r="A1611" s="32">
        <f>+'Key Dates'!$B$49-10</f>
        <v>44583</v>
      </c>
      <c r="B1611" s="32">
        <f>+'Key Dates'!$B$49-10</f>
        <v>44583</v>
      </c>
      <c r="C1611" s="43" t="s">
        <v>919</v>
      </c>
      <c r="D1611" s="33" t="s">
        <v>148</v>
      </c>
      <c r="E1611" s="10" t="s">
        <v>120</v>
      </c>
      <c r="F1611" s="10" t="s">
        <v>139</v>
      </c>
      <c r="G1611" s="55"/>
      <c r="H1611" s="55"/>
    </row>
    <row r="1612" spans="1:8" s="56" customFormat="1" ht="124" x14ac:dyDescent="0.3">
      <c r="A1612" s="32">
        <f>+'Key Dates'!$B$49-10</f>
        <v>44583</v>
      </c>
      <c r="B1612" s="32">
        <f>+'Key Dates'!$B$49-10</f>
        <v>44583</v>
      </c>
      <c r="C1612" s="43" t="s">
        <v>920</v>
      </c>
      <c r="D1612" s="33" t="s">
        <v>148</v>
      </c>
      <c r="E1612" s="10" t="s">
        <v>122</v>
      </c>
      <c r="F1612" s="10" t="s">
        <v>139</v>
      </c>
      <c r="G1612" s="55"/>
      <c r="H1612" s="55"/>
    </row>
    <row r="1613" spans="1:8" s="56" customFormat="1" ht="124" x14ac:dyDescent="0.3">
      <c r="A1613" s="32">
        <f>+'Key Dates'!$B$49-10</f>
        <v>44583</v>
      </c>
      <c r="B1613" s="32">
        <f>+'Key Dates'!$B$49-10</f>
        <v>44583</v>
      </c>
      <c r="C1613" s="43" t="s">
        <v>921</v>
      </c>
      <c r="D1613" s="33" t="s">
        <v>148</v>
      </c>
      <c r="E1613" s="10" t="s">
        <v>123</v>
      </c>
      <c r="F1613" s="10" t="s">
        <v>139</v>
      </c>
      <c r="G1613" s="55"/>
      <c r="H1613" s="55"/>
    </row>
    <row r="1614" spans="1:8" s="56" customFormat="1" ht="124" x14ac:dyDescent="0.3">
      <c r="A1614" s="32">
        <f>+'Key Dates'!$B$49-10</f>
        <v>44583</v>
      </c>
      <c r="B1614" s="32">
        <f>+'Key Dates'!$B$49-10</f>
        <v>44583</v>
      </c>
      <c r="C1614" s="43" t="s">
        <v>922</v>
      </c>
      <c r="D1614" s="33" t="s">
        <v>148</v>
      </c>
      <c r="E1614" s="10" t="s">
        <v>126</v>
      </c>
      <c r="F1614" s="10" t="s">
        <v>139</v>
      </c>
      <c r="G1614" s="55"/>
      <c r="H1614" s="55"/>
    </row>
    <row r="1615" spans="1:8" s="56" customFormat="1" ht="124" x14ac:dyDescent="0.3">
      <c r="A1615" s="32">
        <f>+'Key Dates'!$B$49-10</f>
        <v>44583</v>
      </c>
      <c r="B1615" s="32">
        <f>+'Key Dates'!$B$49-10</f>
        <v>44583</v>
      </c>
      <c r="C1615" s="43" t="s">
        <v>923</v>
      </c>
      <c r="D1615" s="33" t="s">
        <v>148</v>
      </c>
      <c r="E1615" s="10" t="s">
        <v>127</v>
      </c>
      <c r="F1615" s="10" t="s">
        <v>139</v>
      </c>
      <c r="G1615" s="55"/>
      <c r="H1615" s="55"/>
    </row>
    <row r="1616" spans="1:8" s="56" customFormat="1" ht="77.5" x14ac:dyDescent="0.3">
      <c r="A1616" s="32">
        <f>'Key Dates'!$B$9-45</f>
        <v>44583</v>
      </c>
      <c r="B1616" s="32">
        <f>'Key Dates'!$B$9</f>
        <v>44628</v>
      </c>
      <c r="C1616" s="43" t="s">
        <v>924</v>
      </c>
      <c r="D1616" s="33" t="s">
        <v>53</v>
      </c>
      <c r="E1616" s="10" t="s">
        <v>254</v>
      </c>
      <c r="F1616" s="10" t="s">
        <v>135</v>
      </c>
      <c r="G1616" s="55"/>
      <c r="H1616" s="55"/>
    </row>
    <row r="1617" spans="1:8" s="56" customFormat="1" ht="77.5" x14ac:dyDescent="0.3">
      <c r="A1617" s="32">
        <f>'Key Dates'!$B$9-45</f>
        <v>44583</v>
      </c>
      <c r="B1617" s="32">
        <f>'Key Dates'!$B$9</f>
        <v>44628</v>
      </c>
      <c r="C1617" s="43" t="s">
        <v>925</v>
      </c>
      <c r="D1617" s="33" t="s">
        <v>53</v>
      </c>
      <c r="E1617" s="10" t="s">
        <v>126</v>
      </c>
      <c r="F1617" s="10" t="s">
        <v>135</v>
      </c>
      <c r="G1617" s="55"/>
      <c r="H1617" s="55"/>
    </row>
    <row r="1618" spans="1:8" s="56" customFormat="1" ht="139.5" x14ac:dyDescent="0.3">
      <c r="A1618" s="32">
        <f>+'Key Dates'!$B$36-15</f>
        <v>44585</v>
      </c>
      <c r="B1618" s="32">
        <f>+'Key Dates'!$B$36-15</f>
        <v>44585</v>
      </c>
      <c r="C1618" s="43" t="s">
        <v>1904</v>
      </c>
      <c r="D1618" s="33" t="s">
        <v>209</v>
      </c>
      <c r="E1618" s="10" t="s">
        <v>137</v>
      </c>
      <c r="F1618" s="10" t="s">
        <v>10</v>
      </c>
      <c r="G1618" s="55"/>
      <c r="H1618" s="55"/>
    </row>
    <row r="1619" spans="1:8" s="56" customFormat="1" ht="77.5" x14ac:dyDescent="0.3">
      <c r="A1619" s="32">
        <f>+'Key Dates'!$B$36-14</f>
        <v>44586</v>
      </c>
      <c r="B1619" s="32">
        <f>+'Key Dates'!$B$36-14</f>
        <v>44586</v>
      </c>
      <c r="C1619" s="43" t="s">
        <v>926</v>
      </c>
      <c r="D1619" s="33" t="s">
        <v>156</v>
      </c>
      <c r="E1619" s="10" t="s">
        <v>137</v>
      </c>
      <c r="F1619" s="10" t="s">
        <v>10</v>
      </c>
      <c r="G1619" s="55"/>
      <c r="H1619" s="55"/>
    </row>
    <row r="1620" spans="1:8" s="56" customFormat="1" ht="77.5" x14ac:dyDescent="0.3">
      <c r="A1620" s="32">
        <f>+'Key Dates'!$B$36-14</f>
        <v>44586</v>
      </c>
      <c r="B1620" s="32">
        <f>+'Key Dates'!$B$36-14</f>
        <v>44586</v>
      </c>
      <c r="C1620" s="43" t="s">
        <v>927</v>
      </c>
      <c r="D1620" s="33" t="s">
        <v>29</v>
      </c>
      <c r="E1620" s="10" t="s">
        <v>137</v>
      </c>
      <c r="F1620" s="10" t="s">
        <v>10</v>
      </c>
      <c r="G1620" s="55"/>
      <c r="H1620" s="55"/>
    </row>
    <row r="1621" spans="1:8" s="56" customFormat="1" ht="93" x14ac:dyDescent="0.3">
      <c r="A1621" s="32">
        <f>+'Key Dates'!$B$36-14</f>
        <v>44586</v>
      </c>
      <c r="B1621" s="32">
        <f>+'Key Dates'!$B$36-14</f>
        <v>44586</v>
      </c>
      <c r="C1621" s="43" t="s">
        <v>928</v>
      </c>
      <c r="D1621" s="33" t="s">
        <v>154</v>
      </c>
      <c r="E1621" s="10" t="s">
        <v>137</v>
      </c>
      <c r="F1621" s="10" t="s">
        <v>220</v>
      </c>
      <c r="G1621" s="55"/>
      <c r="H1621" s="55"/>
    </row>
    <row r="1622" spans="1:8" s="56" customFormat="1" ht="77.5" x14ac:dyDescent="0.3">
      <c r="A1622" s="32">
        <f>+'Key Dates'!$B$36-14</f>
        <v>44586</v>
      </c>
      <c r="B1622" s="32">
        <f>+'Key Dates'!$B$36-14</f>
        <v>44586</v>
      </c>
      <c r="C1622" s="43" t="s">
        <v>929</v>
      </c>
      <c r="D1622" s="33" t="s">
        <v>14</v>
      </c>
      <c r="E1622" s="10" t="s">
        <v>137</v>
      </c>
      <c r="F1622" s="10" t="s">
        <v>10</v>
      </c>
      <c r="G1622" s="55"/>
      <c r="H1622" s="55"/>
    </row>
    <row r="1623" spans="1:8" s="56" customFormat="1" ht="77.5" x14ac:dyDescent="0.3">
      <c r="A1623" s="32">
        <f>+'Key Dates'!$B$36-14</f>
        <v>44586</v>
      </c>
      <c r="B1623" s="32">
        <f>+'Key Dates'!$B$36-1</f>
        <v>44599</v>
      </c>
      <c r="C1623" s="43" t="s">
        <v>930</v>
      </c>
      <c r="D1623" s="33">
        <v>206.83</v>
      </c>
      <c r="E1623" s="10" t="s">
        <v>137</v>
      </c>
      <c r="F1623" s="10" t="s">
        <v>46</v>
      </c>
      <c r="G1623" s="55"/>
      <c r="H1623" s="55"/>
    </row>
    <row r="1624" spans="1:8" s="56" customFormat="1" ht="62" x14ac:dyDescent="0.3">
      <c r="A1624" s="32">
        <f>+'Key Dates'!$B$9-42</f>
        <v>44586</v>
      </c>
      <c r="B1624" s="32">
        <f>+'Key Dates'!$B$9-1</f>
        <v>44627</v>
      </c>
      <c r="C1624" s="43" t="s">
        <v>931</v>
      </c>
      <c r="D1624" s="33" t="s">
        <v>30</v>
      </c>
      <c r="E1624" s="10" t="s">
        <v>254</v>
      </c>
      <c r="F1624" s="10" t="s">
        <v>46</v>
      </c>
      <c r="G1624" s="55"/>
      <c r="H1624" s="55"/>
    </row>
    <row r="1625" spans="1:8" s="56" customFormat="1" ht="62" x14ac:dyDescent="0.3">
      <c r="A1625" s="32">
        <f>+'Key Dates'!$B$9-42</f>
        <v>44586</v>
      </c>
      <c r="B1625" s="32">
        <f>+'Key Dates'!$B$9-1</f>
        <v>44627</v>
      </c>
      <c r="C1625" s="43" t="s">
        <v>932</v>
      </c>
      <c r="D1625" s="33" t="s">
        <v>30</v>
      </c>
      <c r="E1625" s="10" t="s">
        <v>126</v>
      </c>
      <c r="F1625" s="10" t="s">
        <v>46</v>
      </c>
      <c r="G1625" s="55"/>
      <c r="H1625" s="55"/>
    </row>
    <row r="1626" spans="1:8" s="56" customFormat="1" ht="62" x14ac:dyDescent="0.3">
      <c r="A1626" s="32">
        <f>+'Key Dates'!$B$49-6</f>
        <v>44587</v>
      </c>
      <c r="B1626" s="32">
        <f>+'Key Dates'!$B$49-6</f>
        <v>44587</v>
      </c>
      <c r="C1626" s="43" t="s">
        <v>933</v>
      </c>
      <c r="D1626" s="33" t="s">
        <v>140</v>
      </c>
      <c r="E1626" s="10" t="s">
        <v>254</v>
      </c>
      <c r="F1626" s="10" t="s">
        <v>139</v>
      </c>
      <c r="G1626" s="55"/>
      <c r="H1626" s="55"/>
    </row>
    <row r="1627" spans="1:8" s="56" customFormat="1" ht="62" x14ac:dyDescent="0.3">
      <c r="A1627" s="32">
        <f>+'Key Dates'!$B$49-6</f>
        <v>44587</v>
      </c>
      <c r="B1627" s="32">
        <f>+'Key Dates'!$B$49-6</f>
        <v>44587</v>
      </c>
      <c r="C1627" s="43" t="s">
        <v>934</v>
      </c>
      <c r="D1627" s="33" t="s">
        <v>140</v>
      </c>
      <c r="E1627" s="10" t="s">
        <v>119</v>
      </c>
      <c r="F1627" s="10" t="s">
        <v>139</v>
      </c>
      <c r="G1627" s="55"/>
      <c r="H1627" s="55"/>
    </row>
    <row r="1628" spans="1:8" s="56" customFormat="1" ht="62" x14ac:dyDescent="0.3">
      <c r="A1628" s="32">
        <f>+'Key Dates'!$B$49-6</f>
        <v>44587</v>
      </c>
      <c r="B1628" s="32">
        <f>+'Key Dates'!$B$49-6</f>
        <v>44587</v>
      </c>
      <c r="C1628" s="43" t="s">
        <v>935</v>
      </c>
      <c r="D1628" s="33" t="s">
        <v>140</v>
      </c>
      <c r="E1628" s="10" t="s">
        <v>120</v>
      </c>
      <c r="F1628" s="10" t="s">
        <v>139</v>
      </c>
      <c r="G1628" s="55"/>
      <c r="H1628" s="55"/>
    </row>
    <row r="1629" spans="1:8" s="56" customFormat="1" ht="62" x14ac:dyDescent="0.3">
      <c r="A1629" s="32">
        <f>+'Key Dates'!$B$49-6</f>
        <v>44587</v>
      </c>
      <c r="B1629" s="32">
        <f>+'Key Dates'!$B$49-6</f>
        <v>44587</v>
      </c>
      <c r="C1629" s="43" t="s">
        <v>936</v>
      </c>
      <c r="D1629" s="33" t="s">
        <v>140</v>
      </c>
      <c r="E1629" s="10" t="s">
        <v>121</v>
      </c>
      <c r="F1629" s="10" t="s">
        <v>139</v>
      </c>
      <c r="G1629" s="55"/>
      <c r="H1629" s="55"/>
    </row>
    <row r="1630" spans="1:8" s="56" customFormat="1" ht="62" x14ac:dyDescent="0.3">
      <c r="A1630" s="32">
        <f>+'Key Dates'!$B$49-6</f>
        <v>44587</v>
      </c>
      <c r="B1630" s="32">
        <f>+'Key Dates'!$B$49-6</f>
        <v>44587</v>
      </c>
      <c r="C1630" s="43" t="s">
        <v>937</v>
      </c>
      <c r="D1630" s="33" t="s">
        <v>140</v>
      </c>
      <c r="E1630" s="10" t="s">
        <v>122</v>
      </c>
      <c r="F1630" s="10" t="s">
        <v>139</v>
      </c>
      <c r="G1630" s="55"/>
      <c r="H1630" s="55"/>
    </row>
    <row r="1631" spans="1:8" s="56" customFormat="1" ht="62" x14ac:dyDescent="0.3">
      <c r="A1631" s="32">
        <f>+'Key Dates'!$B$49-6</f>
        <v>44587</v>
      </c>
      <c r="B1631" s="32">
        <f>+'Key Dates'!$B$49-6</f>
        <v>44587</v>
      </c>
      <c r="C1631" s="43" t="s">
        <v>938</v>
      </c>
      <c r="D1631" s="33" t="s">
        <v>140</v>
      </c>
      <c r="E1631" s="10" t="s">
        <v>123</v>
      </c>
      <c r="F1631" s="10" t="s">
        <v>139</v>
      </c>
      <c r="G1631" s="55"/>
      <c r="H1631" s="55"/>
    </row>
    <row r="1632" spans="1:8" s="56" customFormat="1" ht="62" x14ac:dyDescent="0.3">
      <c r="A1632" s="32">
        <f>+'Key Dates'!$B$49-6</f>
        <v>44587</v>
      </c>
      <c r="B1632" s="32">
        <f>+'Key Dates'!$B$49-6</f>
        <v>44587</v>
      </c>
      <c r="C1632" s="43" t="s">
        <v>939</v>
      </c>
      <c r="D1632" s="33" t="s">
        <v>140</v>
      </c>
      <c r="E1632" s="10" t="s">
        <v>126</v>
      </c>
      <c r="F1632" s="10" t="s">
        <v>139</v>
      </c>
      <c r="G1632" s="55"/>
      <c r="H1632" s="55"/>
    </row>
    <row r="1633" spans="1:8" s="56" customFormat="1" ht="62" x14ac:dyDescent="0.3">
      <c r="A1633" s="32">
        <f>+'Key Dates'!$B$49-6</f>
        <v>44587</v>
      </c>
      <c r="B1633" s="32">
        <f>+'Key Dates'!$B$49-6</f>
        <v>44587</v>
      </c>
      <c r="C1633" s="43" t="s">
        <v>940</v>
      </c>
      <c r="D1633" s="33" t="s">
        <v>140</v>
      </c>
      <c r="E1633" s="10" t="s">
        <v>127</v>
      </c>
      <c r="F1633" s="10" t="s">
        <v>139</v>
      </c>
      <c r="G1633" s="55"/>
      <c r="H1633" s="55"/>
    </row>
    <row r="1634" spans="1:8" s="56" customFormat="1" ht="62" x14ac:dyDescent="0.3">
      <c r="A1634" s="32">
        <f>+'Key Dates'!$B$49-6</f>
        <v>44587</v>
      </c>
      <c r="B1634" s="32">
        <f>+'Key Dates'!$B$49-6</f>
        <v>44587</v>
      </c>
      <c r="C1634" s="43" t="s">
        <v>941</v>
      </c>
      <c r="D1634" s="33" t="s">
        <v>140</v>
      </c>
      <c r="E1634" s="10" t="s">
        <v>115</v>
      </c>
      <c r="F1634" s="10" t="s">
        <v>139</v>
      </c>
      <c r="G1634" s="55"/>
      <c r="H1634" s="55"/>
    </row>
    <row r="1635" spans="1:8" s="56" customFormat="1" ht="62" x14ac:dyDescent="0.3">
      <c r="A1635" s="32">
        <f>+'Key Dates'!$B$49-6</f>
        <v>44587</v>
      </c>
      <c r="B1635" s="32">
        <f>+'Key Dates'!$B$49-6</f>
        <v>44587</v>
      </c>
      <c r="C1635" s="43" t="s">
        <v>942</v>
      </c>
      <c r="D1635" s="33" t="s">
        <v>140</v>
      </c>
      <c r="E1635" s="10" t="s">
        <v>124</v>
      </c>
      <c r="F1635" s="10" t="s">
        <v>139</v>
      </c>
      <c r="G1635" s="55"/>
      <c r="H1635" s="55"/>
    </row>
    <row r="1636" spans="1:8" s="56" customFormat="1" ht="62" x14ac:dyDescent="0.3">
      <c r="A1636" s="32">
        <f>+'Key Dates'!$B$49-6</f>
        <v>44587</v>
      </c>
      <c r="B1636" s="32">
        <f>+'Key Dates'!$B$49-6</f>
        <v>44587</v>
      </c>
      <c r="C1636" s="43" t="s">
        <v>943</v>
      </c>
      <c r="D1636" s="33" t="s">
        <v>140</v>
      </c>
      <c r="E1636" s="10" t="s">
        <v>125</v>
      </c>
      <c r="F1636" s="10" t="s">
        <v>139</v>
      </c>
      <c r="G1636" s="55"/>
      <c r="H1636" s="55"/>
    </row>
    <row r="1637" spans="1:8" s="56" customFormat="1" ht="108.5" x14ac:dyDescent="0.3">
      <c r="A1637" s="32">
        <f>+'Key Dates'!$B$39-74</f>
        <v>44589</v>
      </c>
      <c r="B1637" s="32">
        <f>+'Key Dates'!$B$39-74</f>
        <v>44589</v>
      </c>
      <c r="C1637" s="43" t="s">
        <v>944</v>
      </c>
      <c r="D1637" s="33" t="s">
        <v>130</v>
      </c>
      <c r="E1637" s="10" t="s">
        <v>134</v>
      </c>
      <c r="F1637" s="10" t="s">
        <v>10</v>
      </c>
      <c r="G1637" s="55"/>
      <c r="H1637" s="55"/>
    </row>
    <row r="1638" spans="1:8" s="56" customFormat="1" ht="77.5" x14ac:dyDescent="0.3">
      <c r="A1638" s="32">
        <f>+'Key Dates'!$B$39-74</f>
        <v>44589</v>
      </c>
      <c r="B1638" s="32">
        <f>+'Key Dates'!$B$39-74</f>
        <v>44589</v>
      </c>
      <c r="C1638" s="43" t="s">
        <v>945</v>
      </c>
      <c r="D1638" s="33" t="s">
        <v>129</v>
      </c>
      <c r="E1638" s="10" t="s">
        <v>134</v>
      </c>
      <c r="F1638" s="10" t="s">
        <v>10</v>
      </c>
      <c r="G1638" s="55"/>
      <c r="H1638" s="55"/>
    </row>
    <row r="1639" spans="1:8" s="56" customFormat="1" ht="93" x14ac:dyDescent="0.3">
      <c r="A1639" s="32">
        <f>+'Key Dates'!$B$36-10</f>
        <v>44590</v>
      </c>
      <c r="B1639" s="32">
        <f>+'Key Dates'!$B$36-10</f>
        <v>44590</v>
      </c>
      <c r="C1639" s="43" t="s">
        <v>946</v>
      </c>
      <c r="D1639" s="33" t="s">
        <v>156</v>
      </c>
      <c r="E1639" s="10" t="s">
        <v>137</v>
      </c>
      <c r="F1639" s="10" t="s">
        <v>10</v>
      </c>
      <c r="G1639" s="55"/>
      <c r="H1639" s="55"/>
    </row>
    <row r="1640" spans="1:8" s="56" customFormat="1" ht="77.5" customHeight="1" x14ac:dyDescent="0.3">
      <c r="A1640" s="32">
        <f>+'Key Dates'!$B$36-10</f>
        <v>44590</v>
      </c>
      <c r="B1640" s="32">
        <f>+'Key Dates'!$B$36-10</f>
        <v>44590</v>
      </c>
      <c r="C1640" s="43" t="s">
        <v>947</v>
      </c>
      <c r="D1640" s="33" t="s">
        <v>28</v>
      </c>
      <c r="E1640" s="10" t="s">
        <v>137</v>
      </c>
      <c r="F1640" s="10" t="s">
        <v>49</v>
      </c>
      <c r="G1640" s="55"/>
      <c r="H1640" s="55"/>
    </row>
    <row r="1641" spans="1:8" s="56" customFormat="1" ht="77.5" x14ac:dyDescent="0.3">
      <c r="A1641" s="32">
        <f>+'Key Dates'!$B$36-10</f>
        <v>44590</v>
      </c>
      <c r="B1641" s="32">
        <f>+'Key Dates'!$B$36-10</f>
        <v>44590</v>
      </c>
      <c r="C1641" s="43" t="s">
        <v>948</v>
      </c>
      <c r="D1641" s="33" t="s">
        <v>42</v>
      </c>
      <c r="E1641" s="10" t="s">
        <v>137</v>
      </c>
      <c r="F1641" s="10" t="s">
        <v>43</v>
      </c>
      <c r="G1641" s="55"/>
      <c r="H1641" s="55"/>
    </row>
    <row r="1642" spans="1:8" s="56" customFormat="1" ht="93" x14ac:dyDescent="0.3">
      <c r="A1642" s="32">
        <f>+'Key Dates'!$B$41</f>
        <v>44592</v>
      </c>
      <c r="B1642" s="32">
        <f>+'Key Dates'!$B$41</f>
        <v>44592</v>
      </c>
      <c r="C1642" s="43" t="s">
        <v>1929</v>
      </c>
      <c r="D1642" s="33" t="s">
        <v>144</v>
      </c>
      <c r="E1642" s="10" t="s">
        <v>254</v>
      </c>
      <c r="F1642" s="10" t="s">
        <v>39</v>
      </c>
      <c r="G1642" s="55"/>
      <c r="H1642" s="55"/>
    </row>
    <row r="1643" spans="1:8" s="56" customFormat="1" ht="93" x14ac:dyDescent="0.3">
      <c r="A1643" s="32">
        <f>+'Key Dates'!$B$41</f>
        <v>44592</v>
      </c>
      <c r="B1643" s="32">
        <f>+'Key Dates'!$B$41</f>
        <v>44592</v>
      </c>
      <c r="C1643" s="43" t="s">
        <v>1930</v>
      </c>
      <c r="D1643" s="33" t="s">
        <v>144</v>
      </c>
      <c r="E1643" s="10" t="s">
        <v>119</v>
      </c>
      <c r="F1643" s="10" t="s">
        <v>39</v>
      </c>
      <c r="G1643" s="55"/>
      <c r="H1643" s="55"/>
    </row>
    <row r="1644" spans="1:8" s="56" customFormat="1" ht="93" x14ac:dyDescent="0.3">
      <c r="A1644" s="32">
        <f>+'Key Dates'!$B$41</f>
        <v>44592</v>
      </c>
      <c r="B1644" s="32">
        <f>+'Key Dates'!$B$41</f>
        <v>44592</v>
      </c>
      <c r="C1644" s="43" t="s">
        <v>1931</v>
      </c>
      <c r="D1644" s="33" t="s">
        <v>144</v>
      </c>
      <c r="E1644" s="10" t="s">
        <v>120</v>
      </c>
      <c r="F1644" s="10" t="s">
        <v>39</v>
      </c>
      <c r="G1644" s="55"/>
      <c r="H1644" s="55"/>
    </row>
    <row r="1645" spans="1:8" s="56" customFormat="1" ht="93" x14ac:dyDescent="0.3">
      <c r="A1645" s="32">
        <f>+'Key Dates'!$B$41</f>
        <v>44592</v>
      </c>
      <c r="B1645" s="32">
        <f>+'Key Dates'!$B$41</f>
        <v>44592</v>
      </c>
      <c r="C1645" s="43" t="s">
        <v>1917</v>
      </c>
      <c r="D1645" s="33" t="s">
        <v>144</v>
      </c>
      <c r="E1645" s="10" t="s">
        <v>122</v>
      </c>
      <c r="F1645" s="10" t="s">
        <v>39</v>
      </c>
      <c r="G1645" s="55"/>
      <c r="H1645" s="55"/>
    </row>
    <row r="1646" spans="1:8" s="56" customFormat="1" ht="93" x14ac:dyDescent="0.3">
      <c r="A1646" s="32">
        <f>+'Key Dates'!$B$41</f>
        <v>44592</v>
      </c>
      <c r="B1646" s="32">
        <f>+'Key Dates'!$B$41</f>
        <v>44592</v>
      </c>
      <c r="C1646" s="43" t="s">
        <v>1918</v>
      </c>
      <c r="D1646" s="33" t="s">
        <v>144</v>
      </c>
      <c r="E1646" s="10" t="s">
        <v>123</v>
      </c>
      <c r="F1646" s="10" t="s">
        <v>39</v>
      </c>
      <c r="G1646" s="55"/>
      <c r="H1646" s="55"/>
    </row>
    <row r="1647" spans="1:8" s="56" customFormat="1" ht="46.5" x14ac:dyDescent="0.3">
      <c r="A1647" s="32">
        <v>44592</v>
      </c>
      <c r="B1647" s="32">
        <v>44592</v>
      </c>
      <c r="C1647" s="43" t="s">
        <v>949</v>
      </c>
      <c r="D1647" s="33" t="s">
        <v>42</v>
      </c>
      <c r="E1647" s="10" t="s">
        <v>254</v>
      </c>
      <c r="F1647" s="10" t="s">
        <v>43</v>
      </c>
      <c r="G1647" s="55"/>
      <c r="H1647" s="55"/>
    </row>
    <row r="1648" spans="1:8" s="56" customFormat="1" ht="31" x14ac:dyDescent="0.3">
      <c r="A1648" s="32">
        <v>44592</v>
      </c>
      <c r="B1648" s="32">
        <v>44592</v>
      </c>
      <c r="C1648" s="43" t="s">
        <v>950</v>
      </c>
      <c r="D1648" s="33" t="s">
        <v>42</v>
      </c>
      <c r="E1648" s="10" t="s">
        <v>119</v>
      </c>
      <c r="F1648" s="10" t="s">
        <v>43</v>
      </c>
      <c r="G1648" s="55"/>
      <c r="H1648" s="55"/>
    </row>
    <row r="1649" spans="1:8" s="56" customFormat="1" ht="31" x14ac:dyDescent="0.3">
      <c r="A1649" s="32">
        <v>44592</v>
      </c>
      <c r="B1649" s="32">
        <v>44592</v>
      </c>
      <c r="C1649" s="43" t="s">
        <v>951</v>
      </c>
      <c r="D1649" s="33" t="s">
        <v>42</v>
      </c>
      <c r="E1649" s="10" t="s">
        <v>120</v>
      </c>
      <c r="F1649" s="10" t="s">
        <v>43</v>
      </c>
      <c r="G1649" s="55"/>
      <c r="H1649" s="55"/>
    </row>
    <row r="1650" spans="1:8" s="56" customFormat="1" ht="31" x14ac:dyDescent="0.3">
      <c r="A1650" s="32">
        <v>44592</v>
      </c>
      <c r="B1650" s="32">
        <v>44592</v>
      </c>
      <c r="C1650" s="43" t="s">
        <v>952</v>
      </c>
      <c r="D1650" s="33" t="s">
        <v>42</v>
      </c>
      <c r="E1650" s="10" t="s">
        <v>121</v>
      </c>
      <c r="F1650" s="10" t="s">
        <v>43</v>
      </c>
      <c r="G1650" s="55"/>
      <c r="H1650" s="55"/>
    </row>
    <row r="1651" spans="1:8" s="56" customFormat="1" ht="31" x14ac:dyDescent="0.3">
      <c r="A1651" s="32">
        <v>44592</v>
      </c>
      <c r="B1651" s="32">
        <v>44592</v>
      </c>
      <c r="C1651" s="43" t="s">
        <v>953</v>
      </c>
      <c r="D1651" s="33" t="s">
        <v>42</v>
      </c>
      <c r="E1651" s="10" t="s">
        <v>122</v>
      </c>
      <c r="F1651" s="10" t="s">
        <v>43</v>
      </c>
      <c r="G1651" s="55"/>
      <c r="H1651" s="55"/>
    </row>
    <row r="1652" spans="1:8" s="56" customFormat="1" ht="46.5" x14ac:dyDescent="0.3">
      <c r="A1652" s="32">
        <v>44592</v>
      </c>
      <c r="B1652" s="32">
        <v>44592</v>
      </c>
      <c r="C1652" s="43" t="s">
        <v>954</v>
      </c>
      <c r="D1652" s="33" t="s">
        <v>42</v>
      </c>
      <c r="E1652" s="10" t="s">
        <v>123</v>
      </c>
      <c r="F1652" s="10" t="s">
        <v>43</v>
      </c>
      <c r="G1652" s="55"/>
      <c r="H1652" s="55"/>
    </row>
    <row r="1653" spans="1:8" s="56" customFormat="1" ht="46.5" x14ac:dyDescent="0.3">
      <c r="A1653" s="32">
        <v>44592</v>
      </c>
      <c r="B1653" s="32">
        <v>44592</v>
      </c>
      <c r="C1653" s="43" t="s">
        <v>955</v>
      </c>
      <c r="D1653" s="33" t="s">
        <v>42</v>
      </c>
      <c r="E1653" s="10" t="s">
        <v>126</v>
      </c>
      <c r="F1653" s="10" t="s">
        <v>43</v>
      </c>
      <c r="G1653" s="55"/>
      <c r="H1653" s="55"/>
    </row>
    <row r="1654" spans="1:8" s="56" customFormat="1" ht="46.5" x14ac:dyDescent="0.3">
      <c r="A1654" s="32">
        <v>44592</v>
      </c>
      <c r="B1654" s="32">
        <v>44592</v>
      </c>
      <c r="C1654" s="43" t="s">
        <v>956</v>
      </c>
      <c r="D1654" s="33" t="s">
        <v>42</v>
      </c>
      <c r="E1654" s="10" t="s">
        <v>127</v>
      </c>
      <c r="F1654" s="10" t="s">
        <v>43</v>
      </c>
      <c r="G1654" s="55"/>
      <c r="H1654" s="55"/>
    </row>
    <row r="1655" spans="1:8" s="56" customFormat="1" ht="31" x14ac:dyDescent="0.3">
      <c r="A1655" s="32">
        <v>44592</v>
      </c>
      <c r="B1655" s="32">
        <v>44592</v>
      </c>
      <c r="C1655" s="43" t="s">
        <v>957</v>
      </c>
      <c r="D1655" s="33" t="s">
        <v>42</v>
      </c>
      <c r="E1655" s="10" t="s">
        <v>115</v>
      </c>
      <c r="F1655" s="10" t="s">
        <v>43</v>
      </c>
      <c r="G1655" s="55"/>
      <c r="H1655" s="55"/>
    </row>
    <row r="1656" spans="1:8" s="56" customFormat="1" ht="46.5" x14ac:dyDescent="0.3">
      <c r="A1656" s="32">
        <v>44592</v>
      </c>
      <c r="B1656" s="32">
        <v>44592</v>
      </c>
      <c r="C1656" s="43" t="s">
        <v>958</v>
      </c>
      <c r="D1656" s="33" t="s">
        <v>42</v>
      </c>
      <c r="E1656" s="10" t="s">
        <v>124</v>
      </c>
      <c r="F1656" s="10" t="s">
        <v>43</v>
      </c>
      <c r="G1656" s="55"/>
      <c r="H1656" s="55"/>
    </row>
    <row r="1657" spans="1:8" s="56" customFormat="1" ht="46.5" x14ac:dyDescent="0.3">
      <c r="A1657" s="32">
        <v>44592</v>
      </c>
      <c r="B1657" s="32">
        <v>44592</v>
      </c>
      <c r="C1657" s="43" t="s">
        <v>959</v>
      </c>
      <c r="D1657" s="33" t="s">
        <v>42</v>
      </c>
      <c r="E1657" s="10" t="s">
        <v>125</v>
      </c>
      <c r="F1657" s="10" t="s">
        <v>43</v>
      </c>
      <c r="G1657" s="55"/>
      <c r="H1657" s="55"/>
    </row>
    <row r="1658" spans="1:8" s="56" customFormat="1" ht="170.5" x14ac:dyDescent="0.3">
      <c r="A1658" s="32">
        <f>+'Key Dates'!$B$49</f>
        <v>44593</v>
      </c>
      <c r="B1658" s="32">
        <f>+'Key Dates'!$B$49</f>
        <v>44593</v>
      </c>
      <c r="C1658" s="43" t="s">
        <v>960</v>
      </c>
      <c r="D1658" s="33" t="s">
        <v>146</v>
      </c>
      <c r="E1658" s="10" t="s">
        <v>254</v>
      </c>
      <c r="F1658" s="10" t="s">
        <v>139</v>
      </c>
      <c r="G1658" s="55"/>
      <c r="H1658" s="55"/>
    </row>
    <row r="1659" spans="1:8" s="56" customFormat="1" ht="170.5" x14ac:dyDescent="0.3">
      <c r="A1659" s="32">
        <f>+'Key Dates'!$B$49</f>
        <v>44593</v>
      </c>
      <c r="B1659" s="32">
        <f>+'Key Dates'!$B$49</f>
        <v>44593</v>
      </c>
      <c r="C1659" s="43" t="s">
        <v>961</v>
      </c>
      <c r="D1659" s="33" t="s">
        <v>146</v>
      </c>
      <c r="E1659" s="10" t="s">
        <v>119</v>
      </c>
      <c r="F1659" s="10" t="s">
        <v>139</v>
      </c>
      <c r="G1659" s="55"/>
      <c r="H1659" s="55"/>
    </row>
    <row r="1660" spans="1:8" s="56" customFormat="1" ht="170.5" customHeight="1" x14ac:dyDescent="0.3">
      <c r="A1660" s="32">
        <f>+'Key Dates'!$B$49</f>
        <v>44593</v>
      </c>
      <c r="B1660" s="32">
        <f>+'Key Dates'!$B$49</f>
        <v>44593</v>
      </c>
      <c r="C1660" s="43" t="s">
        <v>962</v>
      </c>
      <c r="D1660" s="33" t="s">
        <v>146</v>
      </c>
      <c r="E1660" s="10" t="s">
        <v>120</v>
      </c>
      <c r="F1660" s="10" t="s">
        <v>139</v>
      </c>
      <c r="G1660" s="55"/>
      <c r="H1660" s="55"/>
    </row>
    <row r="1661" spans="1:8" s="56" customFormat="1" ht="170.5" customHeight="1" x14ac:dyDescent="0.3">
      <c r="A1661" s="32">
        <f>+'Key Dates'!$B$49</f>
        <v>44593</v>
      </c>
      <c r="B1661" s="32">
        <f>+'Key Dates'!$B$49</f>
        <v>44593</v>
      </c>
      <c r="C1661" s="43" t="s">
        <v>963</v>
      </c>
      <c r="D1661" s="33" t="s">
        <v>146</v>
      </c>
      <c r="E1661" s="10" t="s">
        <v>121</v>
      </c>
      <c r="F1661" s="10" t="s">
        <v>139</v>
      </c>
      <c r="G1661" s="55"/>
      <c r="H1661" s="55"/>
    </row>
    <row r="1662" spans="1:8" s="56" customFormat="1" ht="170.5" x14ac:dyDescent="0.3">
      <c r="A1662" s="32">
        <f>+'Key Dates'!$B$49</f>
        <v>44593</v>
      </c>
      <c r="B1662" s="32">
        <f>+'Key Dates'!$B$49</f>
        <v>44593</v>
      </c>
      <c r="C1662" s="43" t="s">
        <v>964</v>
      </c>
      <c r="D1662" s="33" t="s">
        <v>146</v>
      </c>
      <c r="E1662" s="10" t="s">
        <v>122</v>
      </c>
      <c r="F1662" s="10" t="s">
        <v>139</v>
      </c>
      <c r="G1662" s="55"/>
      <c r="H1662" s="55"/>
    </row>
    <row r="1663" spans="1:8" s="56" customFormat="1" ht="170.5" x14ac:dyDescent="0.3">
      <c r="A1663" s="32">
        <f>+'Key Dates'!$B$49</f>
        <v>44593</v>
      </c>
      <c r="B1663" s="32">
        <f>+'Key Dates'!$B$49</f>
        <v>44593</v>
      </c>
      <c r="C1663" s="43" t="s">
        <v>965</v>
      </c>
      <c r="D1663" s="33" t="s">
        <v>146</v>
      </c>
      <c r="E1663" s="10" t="s">
        <v>123</v>
      </c>
      <c r="F1663" s="10" t="s">
        <v>139</v>
      </c>
      <c r="G1663" s="55"/>
      <c r="H1663" s="55"/>
    </row>
    <row r="1664" spans="1:8" s="56" customFormat="1" ht="170.5" x14ac:dyDescent="0.3">
      <c r="A1664" s="32">
        <f>+'Key Dates'!$B$49</f>
        <v>44593</v>
      </c>
      <c r="B1664" s="32">
        <f>+'Key Dates'!$B$49</f>
        <v>44593</v>
      </c>
      <c r="C1664" s="43" t="s">
        <v>966</v>
      </c>
      <c r="D1664" s="33" t="s">
        <v>146</v>
      </c>
      <c r="E1664" s="10" t="s">
        <v>126</v>
      </c>
      <c r="F1664" s="10" t="s">
        <v>139</v>
      </c>
      <c r="G1664" s="55"/>
      <c r="H1664" s="55"/>
    </row>
    <row r="1665" spans="1:8" s="56" customFormat="1" ht="170.5" x14ac:dyDescent="0.3">
      <c r="A1665" s="32">
        <f>+'Key Dates'!$B$49</f>
        <v>44593</v>
      </c>
      <c r="B1665" s="32">
        <f>+'Key Dates'!$B$49</f>
        <v>44593</v>
      </c>
      <c r="C1665" s="43" t="s">
        <v>967</v>
      </c>
      <c r="D1665" s="33" t="s">
        <v>146</v>
      </c>
      <c r="E1665" s="10" t="s">
        <v>127</v>
      </c>
      <c r="F1665" s="10" t="s">
        <v>139</v>
      </c>
      <c r="G1665" s="55"/>
      <c r="H1665" s="55"/>
    </row>
    <row r="1666" spans="1:8" s="56" customFormat="1" ht="170.5" customHeight="1" x14ac:dyDescent="0.3">
      <c r="A1666" s="32">
        <f>+'Key Dates'!$B$49</f>
        <v>44593</v>
      </c>
      <c r="B1666" s="32">
        <f>+'Key Dates'!$B$49</f>
        <v>44593</v>
      </c>
      <c r="C1666" s="43" t="s">
        <v>968</v>
      </c>
      <c r="D1666" s="33" t="s">
        <v>146</v>
      </c>
      <c r="E1666" s="10" t="s">
        <v>115</v>
      </c>
      <c r="F1666" s="10" t="s">
        <v>139</v>
      </c>
      <c r="G1666" s="55"/>
      <c r="H1666" s="55"/>
    </row>
    <row r="1667" spans="1:8" s="56" customFormat="1" ht="170.5" x14ac:dyDescent="0.3">
      <c r="A1667" s="32">
        <f>+'Key Dates'!$B$49</f>
        <v>44593</v>
      </c>
      <c r="B1667" s="32">
        <f>+'Key Dates'!$B$49</f>
        <v>44593</v>
      </c>
      <c r="C1667" s="43" t="s">
        <v>969</v>
      </c>
      <c r="D1667" s="33" t="s">
        <v>146</v>
      </c>
      <c r="E1667" s="10" t="s">
        <v>124</v>
      </c>
      <c r="F1667" s="10" t="s">
        <v>139</v>
      </c>
      <c r="G1667" s="55"/>
      <c r="H1667" s="55"/>
    </row>
    <row r="1668" spans="1:8" s="56" customFormat="1" ht="170.5" x14ac:dyDescent="0.3">
      <c r="A1668" s="32">
        <f>+'Key Dates'!$B$49</f>
        <v>44593</v>
      </c>
      <c r="B1668" s="32">
        <f>+'Key Dates'!$B$49</f>
        <v>44593</v>
      </c>
      <c r="C1668" s="43" t="s">
        <v>970</v>
      </c>
      <c r="D1668" s="33" t="s">
        <v>146</v>
      </c>
      <c r="E1668" s="10" t="s">
        <v>125</v>
      </c>
      <c r="F1668" s="10" t="s">
        <v>139</v>
      </c>
      <c r="G1668" s="55"/>
      <c r="H1668" s="55"/>
    </row>
    <row r="1669" spans="1:8" s="56" customFormat="1" ht="201.5" x14ac:dyDescent="0.3">
      <c r="A1669" s="32">
        <f>+'Key Dates'!$B$49</f>
        <v>44593</v>
      </c>
      <c r="B1669" s="32">
        <f>+'Key Dates'!$B$49</f>
        <v>44593</v>
      </c>
      <c r="C1669" s="43" t="s">
        <v>1831</v>
      </c>
      <c r="D1669" s="33" t="s">
        <v>147</v>
      </c>
      <c r="E1669" s="10" t="s">
        <v>254</v>
      </c>
      <c r="F1669" s="10" t="s">
        <v>139</v>
      </c>
      <c r="G1669" s="55"/>
      <c r="H1669" s="55"/>
    </row>
    <row r="1670" spans="1:8" s="56" customFormat="1" ht="201.5" customHeight="1" x14ac:dyDescent="0.3">
      <c r="A1670" s="32">
        <f>+'Key Dates'!$B$49</f>
        <v>44593</v>
      </c>
      <c r="B1670" s="32">
        <f>+'Key Dates'!$B$49</f>
        <v>44593</v>
      </c>
      <c r="C1670" s="43" t="s">
        <v>1832</v>
      </c>
      <c r="D1670" s="33" t="s">
        <v>147</v>
      </c>
      <c r="E1670" s="10" t="s">
        <v>119</v>
      </c>
      <c r="F1670" s="10" t="s">
        <v>139</v>
      </c>
      <c r="G1670" s="55"/>
      <c r="H1670" s="55"/>
    </row>
    <row r="1671" spans="1:8" s="56" customFormat="1" ht="186" x14ac:dyDescent="0.3">
      <c r="A1671" s="32">
        <f>+'Key Dates'!$B$49</f>
        <v>44593</v>
      </c>
      <c r="B1671" s="32">
        <f>+'Key Dates'!$B$49</f>
        <v>44593</v>
      </c>
      <c r="C1671" s="43" t="s">
        <v>1833</v>
      </c>
      <c r="D1671" s="33" t="s">
        <v>147</v>
      </c>
      <c r="E1671" s="10" t="s">
        <v>120</v>
      </c>
      <c r="F1671" s="10" t="s">
        <v>139</v>
      </c>
      <c r="G1671" s="55"/>
      <c r="H1671" s="55"/>
    </row>
    <row r="1672" spans="1:8" s="56" customFormat="1" ht="186" x14ac:dyDescent="0.3">
      <c r="A1672" s="32">
        <f>+'Key Dates'!$B$49</f>
        <v>44593</v>
      </c>
      <c r="B1672" s="32">
        <f>+'Key Dates'!$B$49</f>
        <v>44593</v>
      </c>
      <c r="C1672" s="43" t="s">
        <v>971</v>
      </c>
      <c r="D1672" s="33" t="s">
        <v>147</v>
      </c>
      <c r="E1672" s="10" t="s">
        <v>121</v>
      </c>
      <c r="F1672" s="10" t="s">
        <v>139</v>
      </c>
      <c r="G1672" s="55"/>
      <c r="H1672" s="55"/>
    </row>
    <row r="1673" spans="1:8" s="56" customFormat="1" ht="186" x14ac:dyDescent="0.3">
      <c r="A1673" s="32">
        <f>+'Key Dates'!$B$49</f>
        <v>44593</v>
      </c>
      <c r="B1673" s="32">
        <f>+'Key Dates'!$B$49</f>
        <v>44593</v>
      </c>
      <c r="C1673" s="43" t="s">
        <v>972</v>
      </c>
      <c r="D1673" s="33" t="s">
        <v>147</v>
      </c>
      <c r="E1673" s="10" t="s">
        <v>122</v>
      </c>
      <c r="F1673" s="10" t="s">
        <v>139</v>
      </c>
      <c r="G1673" s="55"/>
      <c r="H1673" s="55"/>
    </row>
    <row r="1674" spans="1:8" s="56" customFormat="1" ht="186" x14ac:dyDescent="0.3">
      <c r="A1674" s="32">
        <f>+'Key Dates'!$B$49</f>
        <v>44593</v>
      </c>
      <c r="B1674" s="32">
        <f>+'Key Dates'!$B$49</f>
        <v>44593</v>
      </c>
      <c r="C1674" s="43" t="s">
        <v>973</v>
      </c>
      <c r="D1674" s="33" t="s">
        <v>147</v>
      </c>
      <c r="E1674" s="10" t="s">
        <v>123</v>
      </c>
      <c r="F1674" s="10" t="s">
        <v>139</v>
      </c>
      <c r="G1674" s="55"/>
      <c r="H1674" s="55"/>
    </row>
    <row r="1675" spans="1:8" s="56" customFormat="1" ht="186" x14ac:dyDescent="0.3">
      <c r="A1675" s="32">
        <f>+'Key Dates'!$B$49</f>
        <v>44593</v>
      </c>
      <c r="B1675" s="32">
        <f>+'Key Dates'!$B$49</f>
        <v>44593</v>
      </c>
      <c r="C1675" s="43" t="s">
        <v>974</v>
      </c>
      <c r="D1675" s="33" t="s">
        <v>147</v>
      </c>
      <c r="E1675" s="10" t="s">
        <v>126</v>
      </c>
      <c r="F1675" s="10" t="s">
        <v>139</v>
      </c>
      <c r="G1675" s="55"/>
      <c r="H1675" s="55"/>
    </row>
    <row r="1676" spans="1:8" s="56" customFormat="1" ht="201.5" x14ac:dyDescent="0.3">
      <c r="A1676" s="32">
        <f>+'Key Dates'!$B$49</f>
        <v>44593</v>
      </c>
      <c r="B1676" s="32">
        <f>+'Key Dates'!$B$49</f>
        <v>44593</v>
      </c>
      <c r="C1676" s="43" t="s">
        <v>975</v>
      </c>
      <c r="D1676" s="33" t="s">
        <v>147</v>
      </c>
      <c r="E1676" s="10" t="s">
        <v>127</v>
      </c>
      <c r="F1676" s="10" t="s">
        <v>139</v>
      </c>
      <c r="G1676" s="55"/>
      <c r="H1676" s="55"/>
    </row>
    <row r="1677" spans="1:8" s="56" customFormat="1" ht="186" x14ac:dyDescent="0.3">
      <c r="A1677" s="32">
        <f>+'Key Dates'!$B$49</f>
        <v>44593</v>
      </c>
      <c r="B1677" s="32">
        <f>+'Key Dates'!$B$49</f>
        <v>44593</v>
      </c>
      <c r="C1677" s="43" t="s">
        <v>976</v>
      </c>
      <c r="D1677" s="33" t="s">
        <v>147</v>
      </c>
      <c r="E1677" s="10" t="s">
        <v>115</v>
      </c>
      <c r="F1677" s="10" t="s">
        <v>139</v>
      </c>
      <c r="G1677" s="55"/>
      <c r="H1677" s="55"/>
    </row>
    <row r="1678" spans="1:8" s="56" customFormat="1" ht="201.5" x14ac:dyDescent="0.3">
      <c r="A1678" s="32">
        <f>+'Key Dates'!$B$49</f>
        <v>44593</v>
      </c>
      <c r="B1678" s="32">
        <f>+'Key Dates'!$B$49</f>
        <v>44593</v>
      </c>
      <c r="C1678" s="43" t="s">
        <v>977</v>
      </c>
      <c r="D1678" s="33" t="s">
        <v>147</v>
      </c>
      <c r="E1678" s="10" t="s">
        <v>124</v>
      </c>
      <c r="F1678" s="10" t="s">
        <v>139</v>
      </c>
      <c r="G1678" s="55"/>
      <c r="H1678" s="55"/>
    </row>
    <row r="1679" spans="1:8" s="56" customFormat="1" ht="201.5" x14ac:dyDescent="0.3">
      <c r="A1679" s="32">
        <f>+'Key Dates'!$B$49</f>
        <v>44593</v>
      </c>
      <c r="B1679" s="32">
        <f>+'Key Dates'!$B$49</f>
        <v>44593</v>
      </c>
      <c r="C1679" s="43" t="s">
        <v>978</v>
      </c>
      <c r="D1679" s="33" t="s">
        <v>147</v>
      </c>
      <c r="E1679" s="10" t="s">
        <v>125</v>
      </c>
      <c r="F1679" s="10" t="s">
        <v>139</v>
      </c>
      <c r="G1679" s="55"/>
      <c r="H1679" s="55"/>
    </row>
    <row r="1680" spans="1:8" s="56" customFormat="1" ht="155" x14ac:dyDescent="0.3">
      <c r="A1680" s="32">
        <f>+'Key Dates'!$B$49</f>
        <v>44593</v>
      </c>
      <c r="B1680" s="32">
        <f>+'Key Dates'!$B$49</f>
        <v>44593</v>
      </c>
      <c r="C1680" s="43" t="s">
        <v>979</v>
      </c>
      <c r="D1680" s="33" t="s">
        <v>148</v>
      </c>
      <c r="E1680" s="10" t="s">
        <v>254</v>
      </c>
      <c r="F1680" s="10" t="s">
        <v>139</v>
      </c>
      <c r="G1680" s="55"/>
      <c r="H1680" s="55"/>
    </row>
    <row r="1681" spans="1:8" s="56" customFormat="1" ht="139.5" x14ac:dyDescent="0.3">
      <c r="A1681" s="32">
        <f>+'Key Dates'!$B$49</f>
        <v>44593</v>
      </c>
      <c r="B1681" s="32">
        <f>+'Key Dates'!$B$49</f>
        <v>44593</v>
      </c>
      <c r="C1681" s="43" t="s">
        <v>980</v>
      </c>
      <c r="D1681" s="33" t="s">
        <v>148</v>
      </c>
      <c r="E1681" s="10" t="s">
        <v>120</v>
      </c>
      <c r="F1681" s="10" t="s">
        <v>139</v>
      </c>
      <c r="G1681" s="55"/>
      <c r="H1681" s="55"/>
    </row>
    <row r="1682" spans="1:8" s="56" customFormat="1" ht="155" x14ac:dyDescent="0.3">
      <c r="A1682" s="32">
        <f>+'Key Dates'!$B$49</f>
        <v>44593</v>
      </c>
      <c r="B1682" s="32">
        <f>+'Key Dates'!$B$49</f>
        <v>44593</v>
      </c>
      <c r="C1682" s="43" t="s">
        <v>981</v>
      </c>
      <c r="D1682" s="33" t="s">
        <v>148</v>
      </c>
      <c r="E1682" s="10" t="s">
        <v>122</v>
      </c>
      <c r="F1682" s="10" t="s">
        <v>139</v>
      </c>
      <c r="G1682" s="55"/>
      <c r="H1682" s="55"/>
    </row>
    <row r="1683" spans="1:8" s="56" customFormat="1" ht="155" x14ac:dyDescent="0.3">
      <c r="A1683" s="32">
        <f>+'Key Dates'!$B$49</f>
        <v>44593</v>
      </c>
      <c r="B1683" s="32">
        <f>+'Key Dates'!$B$49</f>
        <v>44593</v>
      </c>
      <c r="C1683" s="43" t="s">
        <v>982</v>
      </c>
      <c r="D1683" s="33" t="s">
        <v>148</v>
      </c>
      <c r="E1683" s="10" t="s">
        <v>123</v>
      </c>
      <c r="F1683" s="10" t="s">
        <v>139</v>
      </c>
      <c r="G1683" s="55"/>
      <c r="H1683" s="55"/>
    </row>
    <row r="1684" spans="1:8" s="56" customFormat="1" ht="155" x14ac:dyDescent="0.3">
      <c r="A1684" s="32">
        <f>+'Key Dates'!$B$49</f>
        <v>44593</v>
      </c>
      <c r="B1684" s="32">
        <f>+'Key Dates'!$B$49</f>
        <v>44593</v>
      </c>
      <c r="C1684" s="43" t="s">
        <v>983</v>
      </c>
      <c r="D1684" s="33" t="s">
        <v>148</v>
      </c>
      <c r="E1684" s="10" t="s">
        <v>126</v>
      </c>
      <c r="F1684" s="10" t="s">
        <v>139</v>
      </c>
      <c r="G1684" s="55"/>
      <c r="H1684" s="55"/>
    </row>
    <row r="1685" spans="1:8" s="56" customFormat="1" ht="155" x14ac:dyDescent="0.3">
      <c r="A1685" s="32">
        <f>+'Key Dates'!$B$49</f>
        <v>44593</v>
      </c>
      <c r="B1685" s="32">
        <f>+'Key Dates'!$B$49</f>
        <v>44593</v>
      </c>
      <c r="C1685" s="43" t="s">
        <v>984</v>
      </c>
      <c r="D1685" s="33" t="s">
        <v>148</v>
      </c>
      <c r="E1685" s="10" t="s">
        <v>127</v>
      </c>
      <c r="F1685" s="10" t="s">
        <v>139</v>
      </c>
      <c r="G1685" s="55"/>
      <c r="H1685" s="55"/>
    </row>
    <row r="1686" spans="1:8" s="56" customFormat="1" ht="155" x14ac:dyDescent="0.3">
      <c r="A1686" s="32">
        <f>+'Key Dates'!$B$49</f>
        <v>44593</v>
      </c>
      <c r="B1686" s="32">
        <f>+'Key Dates'!$B$49</f>
        <v>44593</v>
      </c>
      <c r="C1686" s="43" t="s">
        <v>985</v>
      </c>
      <c r="D1686" s="33" t="s">
        <v>148</v>
      </c>
      <c r="E1686" s="10" t="s">
        <v>124</v>
      </c>
      <c r="F1686" s="10" t="s">
        <v>139</v>
      </c>
      <c r="G1686" s="55"/>
      <c r="H1686" s="55"/>
    </row>
    <row r="1687" spans="1:8" s="56" customFormat="1" ht="155" x14ac:dyDescent="0.3">
      <c r="A1687" s="32">
        <f>+'Key Dates'!$B$49</f>
        <v>44593</v>
      </c>
      <c r="B1687" s="32">
        <f>+'Key Dates'!$B$49</f>
        <v>44593</v>
      </c>
      <c r="C1687" s="43" t="s">
        <v>986</v>
      </c>
      <c r="D1687" s="33" t="s">
        <v>148</v>
      </c>
      <c r="E1687" s="10" t="s">
        <v>125</v>
      </c>
      <c r="F1687" s="10" t="s">
        <v>139</v>
      </c>
      <c r="G1687" s="55"/>
      <c r="H1687" s="55"/>
    </row>
    <row r="1688" spans="1:8" s="56" customFormat="1" ht="108.5" x14ac:dyDescent="0.3">
      <c r="A1688" s="32">
        <f>+'Key Dates'!$B$39-70</f>
        <v>44593</v>
      </c>
      <c r="B1688" s="32">
        <f>+'Key Dates'!$B$39-70</f>
        <v>44593</v>
      </c>
      <c r="C1688" s="43" t="s">
        <v>987</v>
      </c>
      <c r="D1688" s="33" t="s">
        <v>1</v>
      </c>
      <c r="E1688" s="10" t="s">
        <v>134</v>
      </c>
      <c r="F1688" s="10" t="s">
        <v>220</v>
      </c>
      <c r="G1688" s="55"/>
      <c r="H1688" s="55"/>
    </row>
    <row r="1689" spans="1:8" s="56" customFormat="1" ht="108.5" x14ac:dyDescent="0.3">
      <c r="A1689" s="32">
        <f>+'Key Dates'!$B$40-98</f>
        <v>44593</v>
      </c>
      <c r="B1689" s="32">
        <f>+'Key Dates'!$B$40-98</f>
        <v>44593</v>
      </c>
      <c r="C1689" s="43" t="s">
        <v>988</v>
      </c>
      <c r="D1689" s="33" t="s">
        <v>69</v>
      </c>
      <c r="E1689" s="10" t="s">
        <v>141</v>
      </c>
      <c r="F1689" s="10" t="s">
        <v>221</v>
      </c>
      <c r="G1689" s="55"/>
      <c r="H1689" s="55"/>
    </row>
    <row r="1690" spans="1:8" s="56" customFormat="1" ht="65" x14ac:dyDescent="0.3">
      <c r="A1690" s="32">
        <f>+'Key Dates'!$B$36-7</f>
        <v>44593</v>
      </c>
      <c r="B1690" s="32">
        <f>+'Key Dates'!$B$36-7</f>
        <v>44593</v>
      </c>
      <c r="C1690" s="43" t="s">
        <v>989</v>
      </c>
      <c r="D1690" s="33" t="s">
        <v>27</v>
      </c>
      <c r="E1690" s="10" t="s">
        <v>137</v>
      </c>
      <c r="F1690" s="10" t="s">
        <v>135</v>
      </c>
      <c r="G1690" s="55"/>
      <c r="H1690" s="55"/>
    </row>
    <row r="1691" spans="1:8" s="56" customFormat="1" ht="77.5" x14ac:dyDescent="0.3">
      <c r="A1691" s="32">
        <f>+'Key Dates'!$B$36-7</f>
        <v>44593</v>
      </c>
      <c r="B1691" s="32">
        <f>+'Key Dates'!$B$36-7</f>
        <v>44593</v>
      </c>
      <c r="C1691" s="43" t="s">
        <v>990</v>
      </c>
      <c r="D1691" s="33" t="s">
        <v>156</v>
      </c>
      <c r="E1691" s="10" t="s">
        <v>137</v>
      </c>
      <c r="F1691" s="10" t="s">
        <v>10</v>
      </c>
      <c r="G1691" s="55"/>
      <c r="H1691" s="55"/>
    </row>
    <row r="1692" spans="1:8" s="56" customFormat="1" ht="93" x14ac:dyDescent="0.3">
      <c r="A1692" s="32">
        <f>+'Key Dates'!$B$36-7</f>
        <v>44593</v>
      </c>
      <c r="B1692" s="32">
        <f>+'Key Dates'!$B$36-7</f>
        <v>44593</v>
      </c>
      <c r="C1692" s="43" t="s">
        <v>991</v>
      </c>
      <c r="D1692" s="33" t="s">
        <v>247</v>
      </c>
      <c r="E1692" s="10" t="s">
        <v>137</v>
      </c>
      <c r="F1692" s="10" t="s">
        <v>223</v>
      </c>
      <c r="G1692" s="55"/>
      <c r="H1692" s="55"/>
    </row>
    <row r="1693" spans="1:8" s="56" customFormat="1" ht="186" x14ac:dyDescent="0.3">
      <c r="A1693" s="32">
        <f>+'Key Dates'!$B$36-7</f>
        <v>44593</v>
      </c>
      <c r="B1693" s="32">
        <f>+'Key Dates'!$B$36-1</f>
        <v>44599</v>
      </c>
      <c r="C1693" s="43" t="s">
        <v>992</v>
      </c>
      <c r="D1693" s="33" t="s">
        <v>215</v>
      </c>
      <c r="E1693" s="10" t="s">
        <v>137</v>
      </c>
      <c r="F1693" s="10" t="s">
        <v>221</v>
      </c>
      <c r="G1693" s="55"/>
      <c r="H1693" s="55"/>
    </row>
    <row r="1694" spans="1:8" s="56" customFormat="1" ht="155" x14ac:dyDescent="0.3">
      <c r="A1694" s="32">
        <f>+'Key Dates'!$B$36-7</f>
        <v>44593</v>
      </c>
      <c r="B1694" s="32">
        <f>+'Key Dates'!$B$36</f>
        <v>44600</v>
      </c>
      <c r="C1694" s="43" t="s">
        <v>993</v>
      </c>
      <c r="D1694" s="33" t="s">
        <v>52</v>
      </c>
      <c r="E1694" s="10" t="s">
        <v>137</v>
      </c>
      <c r="F1694" s="10" t="s">
        <v>221</v>
      </c>
      <c r="G1694" s="55"/>
      <c r="H1694" s="55"/>
    </row>
    <row r="1695" spans="1:8" s="56" customFormat="1" ht="77.5" x14ac:dyDescent="0.3">
      <c r="A1695" s="32">
        <f>+'Key Dates'!$B$9-33</f>
        <v>44595</v>
      </c>
      <c r="B1695" s="32">
        <f>+'Key Dates'!$B$9-33</f>
        <v>44595</v>
      </c>
      <c r="C1695" s="43" t="s">
        <v>994</v>
      </c>
      <c r="D1695" s="33" t="s">
        <v>113</v>
      </c>
      <c r="E1695" s="10" t="s">
        <v>117</v>
      </c>
      <c r="F1695" s="10" t="s">
        <v>221</v>
      </c>
      <c r="G1695" s="55"/>
      <c r="H1695" s="55"/>
    </row>
    <row r="1696" spans="1:8" s="56" customFormat="1" ht="77.5" x14ac:dyDescent="0.3">
      <c r="A1696" s="32">
        <f>+'Key Dates'!$B$9-33</f>
        <v>44595</v>
      </c>
      <c r="B1696" s="32">
        <f>+'Key Dates'!$B$9-33</f>
        <v>44595</v>
      </c>
      <c r="C1696" s="43" t="s">
        <v>995</v>
      </c>
      <c r="D1696" s="33" t="s">
        <v>113</v>
      </c>
      <c r="E1696" s="10" t="s">
        <v>126</v>
      </c>
      <c r="F1696" s="10" t="s">
        <v>221</v>
      </c>
      <c r="G1696" s="55"/>
      <c r="H1696" s="55"/>
    </row>
    <row r="1697" spans="1:8" s="56" customFormat="1" ht="108.5" x14ac:dyDescent="0.3">
      <c r="A1697" s="32">
        <f>+'Key Dates'!$B$36-5</f>
        <v>44595</v>
      </c>
      <c r="B1697" s="32">
        <f>+'Key Dates'!$B$36-5</f>
        <v>44595</v>
      </c>
      <c r="C1697" s="43" t="s">
        <v>996</v>
      </c>
      <c r="D1697" s="33" t="s">
        <v>211</v>
      </c>
      <c r="E1697" s="10" t="s">
        <v>137</v>
      </c>
      <c r="F1697" s="10" t="s">
        <v>223</v>
      </c>
      <c r="G1697" s="55"/>
      <c r="H1697" s="55"/>
    </row>
    <row r="1698" spans="1:8" s="56" customFormat="1" ht="62" x14ac:dyDescent="0.3">
      <c r="A1698" s="32">
        <f>+'Key Dates'!$B$9-32</f>
        <v>44596</v>
      </c>
      <c r="B1698" s="32">
        <f>+'Key Dates'!$B$9-32</f>
        <v>44596</v>
      </c>
      <c r="C1698" s="43" t="s">
        <v>997</v>
      </c>
      <c r="D1698" s="33" t="s">
        <v>184</v>
      </c>
      <c r="E1698" s="10" t="s">
        <v>254</v>
      </c>
      <c r="F1698" s="10" t="s">
        <v>46</v>
      </c>
      <c r="G1698" s="55"/>
      <c r="H1698" s="55"/>
    </row>
    <row r="1699" spans="1:8" s="56" customFormat="1" ht="62" x14ac:dyDescent="0.3">
      <c r="A1699" s="32">
        <f>+'Key Dates'!$B$9-32</f>
        <v>44596</v>
      </c>
      <c r="B1699" s="32">
        <f>+'Key Dates'!$B$9-32</f>
        <v>44596</v>
      </c>
      <c r="C1699" s="43" t="s">
        <v>998</v>
      </c>
      <c r="D1699" s="33" t="s">
        <v>184</v>
      </c>
      <c r="E1699" s="10" t="s">
        <v>126</v>
      </c>
      <c r="F1699" s="10" t="s">
        <v>46</v>
      </c>
      <c r="G1699" s="55"/>
      <c r="H1699" s="55"/>
    </row>
    <row r="1700" spans="1:8" s="56" customFormat="1" ht="31" x14ac:dyDescent="0.3">
      <c r="A1700" s="32">
        <f>+'Key Dates'!$B$9-32</f>
        <v>44596</v>
      </c>
      <c r="B1700" s="32">
        <f>+'Key Dates'!$B$9-32</f>
        <v>44596</v>
      </c>
      <c r="C1700" s="43" t="s">
        <v>999</v>
      </c>
      <c r="D1700" s="33" t="s">
        <v>60</v>
      </c>
      <c r="E1700" s="10" t="s">
        <v>254</v>
      </c>
      <c r="F1700" s="10" t="s">
        <v>221</v>
      </c>
      <c r="G1700" s="55"/>
      <c r="H1700" s="55"/>
    </row>
    <row r="1701" spans="1:8" s="56" customFormat="1" ht="39" x14ac:dyDescent="0.3">
      <c r="A1701" s="32">
        <f>+'Key Dates'!$B$9-32</f>
        <v>44596</v>
      </c>
      <c r="B1701" s="32">
        <f>+'Key Dates'!$B$9-32</f>
        <v>44596</v>
      </c>
      <c r="C1701" s="43" t="s">
        <v>1000</v>
      </c>
      <c r="D1701" s="33" t="s">
        <v>60</v>
      </c>
      <c r="E1701" s="10" t="s">
        <v>126</v>
      </c>
      <c r="F1701" s="10" t="s">
        <v>221</v>
      </c>
      <c r="G1701" s="55"/>
      <c r="H1701" s="55"/>
    </row>
    <row r="1702" spans="1:8" s="56" customFormat="1" ht="77.5" x14ac:dyDescent="0.3">
      <c r="A1702" s="32">
        <f>+'Key Dates'!$B$36-4</f>
        <v>44596</v>
      </c>
      <c r="B1702" s="32">
        <f>+'Key Dates'!$B$36-4</f>
        <v>44596</v>
      </c>
      <c r="C1702" s="43" t="s">
        <v>1001</v>
      </c>
      <c r="D1702" s="33" t="s">
        <v>157</v>
      </c>
      <c r="E1702" s="10" t="s">
        <v>137</v>
      </c>
      <c r="F1702" s="10" t="s">
        <v>10</v>
      </c>
      <c r="G1702" s="55"/>
      <c r="H1702" s="55"/>
    </row>
    <row r="1703" spans="1:8" s="56" customFormat="1" ht="65" x14ac:dyDescent="0.3">
      <c r="A1703" s="32">
        <f>+'Key Dates'!$B$36-4</f>
        <v>44596</v>
      </c>
      <c r="B1703" s="32">
        <f>+'Key Dates'!$B$36-4</f>
        <v>44596</v>
      </c>
      <c r="C1703" s="43" t="s">
        <v>1002</v>
      </c>
      <c r="D1703" s="33" t="s">
        <v>12</v>
      </c>
      <c r="E1703" s="10" t="s">
        <v>137</v>
      </c>
      <c r="F1703" s="10" t="s">
        <v>13</v>
      </c>
      <c r="G1703" s="55"/>
      <c r="H1703" s="55"/>
    </row>
    <row r="1704" spans="1:8" s="56" customFormat="1" ht="93" x14ac:dyDescent="0.3">
      <c r="A1704" s="36">
        <f>+'Key Dates'!$B$9-32</f>
        <v>44596</v>
      </c>
      <c r="B1704" s="32">
        <f>+'Key Dates'!$B$9-1</f>
        <v>44627</v>
      </c>
      <c r="C1704" s="43" t="s">
        <v>1003</v>
      </c>
      <c r="D1704" s="33" t="s">
        <v>110</v>
      </c>
      <c r="E1704" s="10" t="s">
        <v>254</v>
      </c>
      <c r="F1704" s="10" t="s">
        <v>221</v>
      </c>
      <c r="G1704" s="55"/>
      <c r="H1704" s="55"/>
    </row>
    <row r="1705" spans="1:8" s="56" customFormat="1" ht="93" x14ac:dyDescent="0.3">
      <c r="A1705" s="36">
        <f>+'Key Dates'!$B$9-32</f>
        <v>44596</v>
      </c>
      <c r="B1705" s="32">
        <f>+'Key Dates'!$B$9-1</f>
        <v>44627</v>
      </c>
      <c r="C1705" s="43" t="s">
        <v>1004</v>
      </c>
      <c r="D1705" s="33" t="s">
        <v>110</v>
      </c>
      <c r="E1705" s="10" t="s">
        <v>126</v>
      </c>
      <c r="F1705" s="10" t="s">
        <v>221</v>
      </c>
      <c r="G1705" s="55"/>
      <c r="H1705" s="55"/>
    </row>
    <row r="1706" spans="1:8" s="56" customFormat="1" ht="93" x14ac:dyDescent="0.3">
      <c r="A1706" s="32">
        <f>+'Key Dates'!$B$9-32</f>
        <v>44596</v>
      </c>
      <c r="B1706" s="32">
        <f>+'Key Dates'!$B$9</f>
        <v>44628</v>
      </c>
      <c r="C1706" s="43" t="s">
        <v>1005</v>
      </c>
      <c r="D1706" s="33" t="s">
        <v>57</v>
      </c>
      <c r="E1706" s="10" t="s">
        <v>254</v>
      </c>
      <c r="F1706" s="10" t="s">
        <v>223</v>
      </c>
      <c r="G1706" s="55"/>
      <c r="H1706" s="55"/>
    </row>
    <row r="1707" spans="1:8" s="56" customFormat="1" ht="93" x14ac:dyDescent="0.3">
      <c r="A1707" s="32">
        <f>+'Key Dates'!$B$9-32</f>
        <v>44596</v>
      </c>
      <c r="B1707" s="32">
        <f>+'Key Dates'!$B$9</f>
        <v>44628</v>
      </c>
      <c r="C1707" s="43" t="s">
        <v>1006</v>
      </c>
      <c r="D1707" s="33" t="s">
        <v>57</v>
      </c>
      <c r="E1707" s="10" t="s">
        <v>126</v>
      </c>
      <c r="F1707" s="10" t="s">
        <v>223</v>
      </c>
      <c r="G1707" s="55"/>
      <c r="H1707" s="55"/>
    </row>
    <row r="1708" spans="1:8" s="56" customFormat="1" ht="108.5" x14ac:dyDescent="0.3">
      <c r="A1708" s="32">
        <f>+'Key Dates'!$B$36-3</f>
        <v>44597</v>
      </c>
      <c r="B1708" s="32">
        <f>+'Key Dates'!$B$36-3</f>
        <v>44597</v>
      </c>
      <c r="C1708" s="43" t="s">
        <v>1007</v>
      </c>
      <c r="D1708" s="33" t="s">
        <v>31</v>
      </c>
      <c r="E1708" s="10" t="s">
        <v>137</v>
      </c>
      <c r="F1708" s="10" t="s">
        <v>221</v>
      </c>
      <c r="G1708" s="55"/>
      <c r="H1708" s="55"/>
    </row>
    <row r="1709" spans="1:8" s="56" customFormat="1" ht="139.5" x14ac:dyDescent="0.3">
      <c r="A1709" s="32">
        <f>+'Key Dates'!$B$36-1</f>
        <v>44599</v>
      </c>
      <c r="B1709" s="32">
        <f>+'Key Dates'!$B$36-1</f>
        <v>44599</v>
      </c>
      <c r="C1709" s="43" t="s">
        <v>1008</v>
      </c>
      <c r="D1709" s="33" t="s">
        <v>158</v>
      </c>
      <c r="E1709" s="10" t="s">
        <v>137</v>
      </c>
      <c r="F1709" s="10" t="s">
        <v>221</v>
      </c>
      <c r="G1709" s="55"/>
      <c r="H1709" s="55"/>
    </row>
    <row r="1710" spans="1:8" s="56" customFormat="1" ht="124" x14ac:dyDescent="0.3">
      <c r="A1710" s="32">
        <f>+'Key Dates'!$B$36-1</f>
        <v>44599</v>
      </c>
      <c r="B1710" s="32">
        <f>+'Key Dates'!$B$36-1</f>
        <v>44599</v>
      </c>
      <c r="C1710" s="43" t="s">
        <v>1009</v>
      </c>
      <c r="D1710" s="33" t="s">
        <v>31</v>
      </c>
      <c r="E1710" s="10" t="s">
        <v>137</v>
      </c>
      <c r="F1710" s="10" t="s">
        <v>221</v>
      </c>
      <c r="G1710" s="55"/>
      <c r="H1710" s="55"/>
    </row>
    <row r="1711" spans="1:8" s="56" customFormat="1" ht="77.5" x14ac:dyDescent="0.3">
      <c r="A1711" s="32">
        <f>+'Key Dates'!$B$36-1</f>
        <v>44599</v>
      </c>
      <c r="B1711" s="32">
        <f>+'Key Dates'!$B$36-1</f>
        <v>44599</v>
      </c>
      <c r="C1711" s="43" t="s">
        <v>1010</v>
      </c>
      <c r="D1711" s="33" t="s">
        <v>24</v>
      </c>
      <c r="E1711" s="10" t="s">
        <v>137</v>
      </c>
      <c r="F1711" s="10" t="s">
        <v>46</v>
      </c>
      <c r="G1711" s="55"/>
      <c r="H1711" s="55"/>
    </row>
    <row r="1712" spans="1:8" s="56" customFormat="1" ht="65" x14ac:dyDescent="0.3">
      <c r="A1712" s="32">
        <f>+'Key Dates'!$B$36-1</f>
        <v>44599</v>
      </c>
      <c r="B1712" s="32">
        <f>+'Key Dates'!$B$36-1</f>
        <v>44599</v>
      </c>
      <c r="C1712" s="43" t="s">
        <v>1011</v>
      </c>
      <c r="D1712" s="33" t="s">
        <v>25</v>
      </c>
      <c r="E1712" s="10" t="s">
        <v>137</v>
      </c>
      <c r="F1712" s="10" t="s">
        <v>49</v>
      </c>
      <c r="G1712" s="55"/>
      <c r="H1712" s="55"/>
    </row>
    <row r="1713" spans="1:8" s="56" customFormat="1" ht="120" x14ac:dyDescent="0.3">
      <c r="A1713" s="32">
        <f>+'Key Dates'!$B$36</f>
        <v>44600</v>
      </c>
      <c r="B1713" s="32">
        <f>+'Key Dates'!$B$36</f>
        <v>44600</v>
      </c>
      <c r="C1713" s="43" t="s">
        <v>1012</v>
      </c>
      <c r="D1713" s="34" t="s">
        <v>160</v>
      </c>
      <c r="E1713" s="10" t="s">
        <v>137</v>
      </c>
      <c r="F1713" s="10" t="s">
        <v>13</v>
      </c>
      <c r="G1713" s="55"/>
      <c r="H1713" s="55"/>
    </row>
    <row r="1714" spans="1:8" s="56" customFormat="1" ht="124" x14ac:dyDescent="0.3">
      <c r="A1714" s="32">
        <f>+'Key Dates'!$B$36</f>
        <v>44600</v>
      </c>
      <c r="B1714" s="32">
        <f>+'Key Dates'!$B$36</f>
        <v>44600</v>
      </c>
      <c r="C1714" s="43" t="s">
        <v>1013</v>
      </c>
      <c r="D1714" s="33" t="s">
        <v>149</v>
      </c>
      <c r="E1714" s="10" t="s">
        <v>137</v>
      </c>
      <c r="F1714" s="10" t="s">
        <v>13</v>
      </c>
      <c r="G1714" s="55"/>
      <c r="H1714" s="55"/>
    </row>
    <row r="1715" spans="1:8" s="56" customFormat="1" ht="93" x14ac:dyDescent="0.3">
      <c r="A1715" s="32">
        <f>+'Key Dates'!$B$36</f>
        <v>44600</v>
      </c>
      <c r="B1715" s="32">
        <f>+'Key Dates'!$B$36</f>
        <v>44600</v>
      </c>
      <c r="C1715" s="43" t="s">
        <v>1014</v>
      </c>
      <c r="D1715" s="33" t="s">
        <v>150</v>
      </c>
      <c r="E1715" s="10" t="s">
        <v>137</v>
      </c>
      <c r="F1715" s="10" t="s">
        <v>13</v>
      </c>
      <c r="G1715" s="55"/>
      <c r="H1715" s="55"/>
    </row>
    <row r="1716" spans="1:8" s="56" customFormat="1" ht="108.5" x14ac:dyDescent="0.3">
      <c r="A1716" s="32">
        <f>+'Key Dates'!$B$36</f>
        <v>44600</v>
      </c>
      <c r="B1716" s="32">
        <f>+'Key Dates'!$B$36</f>
        <v>44600</v>
      </c>
      <c r="C1716" s="43" t="s">
        <v>1015</v>
      </c>
      <c r="D1716" s="33" t="s">
        <v>151</v>
      </c>
      <c r="E1716" s="10" t="s">
        <v>137</v>
      </c>
      <c r="F1716" s="10" t="s">
        <v>13</v>
      </c>
      <c r="G1716" s="55"/>
      <c r="H1716" s="55"/>
    </row>
    <row r="1717" spans="1:8" s="56" customFormat="1" ht="155" x14ac:dyDescent="0.3">
      <c r="A1717" s="32">
        <f>+'Key Dates'!$B$36</f>
        <v>44600</v>
      </c>
      <c r="B1717" s="32">
        <f>+'Key Dates'!$B$36</f>
        <v>44600</v>
      </c>
      <c r="C1717" s="43" t="s">
        <v>1016</v>
      </c>
      <c r="D1717" s="33" t="s">
        <v>52</v>
      </c>
      <c r="E1717" s="10" t="s">
        <v>137</v>
      </c>
      <c r="F1717" s="10" t="s">
        <v>221</v>
      </c>
      <c r="G1717" s="55"/>
      <c r="H1717" s="55"/>
    </row>
    <row r="1718" spans="1:8" s="56" customFormat="1" ht="124" x14ac:dyDescent="0.3">
      <c r="A1718" s="32">
        <f>+'Key Dates'!$B$36</f>
        <v>44600</v>
      </c>
      <c r="B1718" s="32">
        <f>+'Key Dates'!$B$36</f>
        <v>44600</v>
      </c>
      <c r="C1718" s="43" t="s">
        <v>1017</v>
      </c>
      <c r="D1718" s="33" t="s">
        <v>163</v>
      </c>
      <c r="E1718" s="10" t="s">
        <v>137</v>
      </c>
      <c r="F1718" s="10" t="s">
        <v>221</v>
      </c>
      <c r="G1718" s="55"/>
      <c r="H1718" s="55"/>
    </row>
    <row r="1719" spans="1:8" s="56" customFormat="1" ht="156" x14ac:dyDescent="0.3">
      <c r="A1719" s="32">
        <f>+'Key Dates'!$B$36</f>
        <v>44600</v>
      </c>
      <c r="B1719" s="32">
        <f>+'Key Dates'!$B$36</f>
        <v>44600</v>
      </c>
      <c r="C1719" s="43" t="s">
        <v>1018</v>
      </c>
      <c r="D1719" s="33" t="s">
        <v>86</v>
      </c>
      <c r="E1719" s="10" t="s">
        <v>137</v>
      </c>
      <c r="F1719" s="10" t="s">
        <v>13</v>
      </c>
      <c r="G1719" s="55"/>
      <c r="H1719" s="55"/>
    </row>
    <row r="1720" spans="1:8" s="56" customFormat="1" ht="65" x14ac:dyDescent="0.3">
      <c r="A1720" s="32">
        <f>+'Key Dates'!$B$36</f>
        <v>44600</v>
      </c>
      <c r="B1720" s="32">
        <f>+'Key Dates'!$B$36+1</f>
        <v>44601</v>
      </c>
      <c r="C1720" s="43" t="s">
        <v>1019</v>
      </c>
      <c r="D1720" s="33" t="s">
        <v>136</v>
      </c>
      <c r="E1720" s="10" t="s">
        <v>137</v>
      </c>
      <c r="F1720" s="10" t="s">
        <v>39</v>
      </c>
      <c r="G1720" s="55"/>
      <c r="H1720" s="55"/>
    </row>
    <row r="1721" spans="1:8" s="56" customFormat="1" ht="186" x14ac:dyDescent="0.3">
      <c r="A1721" s="32">
        <f>+'Key Dates'!$B$36</f>
        <v>44600</v>
      </c>
      <c r="B1721" s="32">
        <f>+'Key Dates'!$B$36+1</f>
        <v>44601</v>
      </c>
      <c r="C1721" s="43" t="s">
        <v>1020</v>
      </c>
      <c r="D1721" s="33" t="s">
        <v>213</v>
      </c>
      <c r="E1721" s="10" t="s">
        <v>137</v>
      </c>
      <c r="F1721" s="10" t="s">
        <v>39</v>
      </c>
      <c r="G1721" s="55"/>
      <c r="H1721" s="55"/>
    </row>
    <row r="1722" spans="1:8" s="56" customFormat="1" ht="65" x14ac:dyDescent="0.3">
      <c r="A1722" s="32">
        <f>+'Key Dates'!$B$36+1</f>
        <v>44601</v>
      </c>
      <c r="B1722" s="32">
        <f>+'Key Dates'!$B$36+1</f>
        <v>44601</v>
      </c>
      <c r="C1722" s="43" t="s">
        <v>1021</v>
      </c>
      <c r="D1722" s="33" t="s">
        <v>4</v>
      </c>
      <c r="E1722" s="10" t="s">
        <v>137</v>
      </c>
      <c r="F1722" s="10" t="s">
        <v>49</v>
      </c>
      <c r="G1722" s="55"/>
      <c r="H1722" s="55"/>
    </row>
    <row r="1723" spans="1:8" s="56" customFormat="1" ht="78" x14ac:dyDescent="0.3">
      <c r="A1723" s="32">
        <f>+'Key Dates'!$B$36+1</f>
        <v>44601</v>
      </c>
      <c r="B1723" s="32">
        <f>+'Key Dates'!$B$36+1</f>
        <v>44601</v>
      </c>
      <c r="C1723" s="43" t="s">
        <v>1022</v>
      </c>
      <c r="D1723" s="33" t="s">
        <v>165</v>
      </c>
      <c r="E1723" s="10" t="s">
        <v>137</v>
      </c>
      <c r="F1723" s="10" t="s">
        <v>135</v>
      </c>
      <c r="G1723" s="55"/>
      <c r="H1723" s="55"/>
    </row>
    <row r="1724" spans="1:8" s="56" customFormat="1" ht="108.5" x14ac:dyDescent="0.3">
      <c r="A1724" s="32">
        <f>+'Key Dates'!$B$40-90</f>
        <v>44601</v>
      </c>
      <c r="B1724" s="32">
        <f>+'Key Dates'!$B$40-90</f>
        <v>44601</v>
      </c>
      <c r="C1724" s="43" t="s">
        <v>1023</v>
      </c>
      <c r="D1724" s="33" t="s">
        <v>183</v>
      </c>
      <c r="E1724" s="10" t="s">
        <v>141</v>
      </c>
      <c r="F1724" s="10" t="s">
        <v>46</v>
      </c>
      <c r="G1724" s="55"/>
      <c r="H1724" s="55"/>
    </row>
    <row r="1725" spans="1:8" s="56" customFormat="1" ht="93" x14ac:dyDescent="0.3">
      <c r="A1725" s="32">
        <f>+'Key Dates'!$B$40-90</f>
        <v>44601</v>
      </c>
      <c r="B1725" s="32">
        <f>+'Key Dates'!$B$40-90</f>
        <v>44601</v>
      </c>
      <c r="C1725" s="43" t="s">
        <v>1024</v>
      </c>
      <c r="D1725" s="33" t="s">
        <v>186</v>
      </c>
      <c r="E1725" s="10" t="s">
        <v>141</v>
      </c>
      <c r="F1725" s="10" t="s">
        <v>220</v>
      </c>
      <c r="G1725" s="55"/>
      <c r="H1725" s="55"/>
    </row>
    <row r="1726" spans="1:8" s="56" customFormat="1" ht="77.5" customHeight="1" x14ac:dyDescent="0.3">
      <c r="A1726" s="32">
        <f>+'Key Dates'!$B$40-90</f>
        <v>44601</v>
      </c>
      <c r="B1726" s="32">
        <f>+'Key Dates'!$B$40-90</f>
        <v>44601</v>
      </c>
      <c r="C1726" s="43" t="s">
        <v>1025</v>
      </c>
      <c r="D1726" s="33" t="s">
        <v>188</v>
      </c>
      <c r="E1726" s="10" t="s">
        <v>141</v>
      </c>
      <c r="F1726" s="10" t="s">
        <v>189</v>
      </c>
      <c r="G1726" s="55"/>
      <c r="H1726" s="55"/>
    </row>
    <row r="1727" spans="1:8" s="56" customFormat="1" ht="77.5" x14ac:dyDescent="0.3">
      <c r="A1727" s="32">
        <f>+'Key Dates'!$B$36+1</f>
        <v>44601</v>
      </c>
      <c r="B1727" s="32">
        <f>+'Key Dates'!$B$36+1</f>
        <v>44601</v>
      </c>
      <c r="C1727" s="43" t="s">
        <v>1026</v>
      </c>
      <c r="D1727" s="33" t="s">
        <v>129</v>
      </c>
      <c r="E1727" s="10" t="s">
        <v>137</v>
      </c>
      <c r="F1727" s="10" t="s">
        <v>39</v>
      </c>
      <c r="G1727" s="55"/>
      <c r="H1727" s="55"/>
    </row>
    <row r="1728" spans="1:8" s="56" customFormat="1" ht="93" x14ac:dyDescent="0.3">
      <c r="A1728" s="32">
        <f>+'Key Dates'!$B$36+1</f>
        <v>44601</v>
      </c>
      <c r="B1728" s="32">
        <f>+'Key Dates'!$B$36+42</f>
        <v>44642</v>
      </c>
      <c r="C1728" s="43" t="s">
        <v>1027</v>
      </c>
      <c r="D1728" s="33">
        <v>201.17099999999999</v>
      </c>
      <c r="E1728" s="10" t="s">
        <v>137</v>
      </c>
      <c r="F1728" s="10" t="s">
        <v>135</v>
      </c>
      <c r="G1728" s="55"/>
      <c r="H1728" s="55"/>
    </row>
    <row r="1729" spans="1:8" s="56" customFormat="1" ht="77.5" x14ac:dyDescent="0.3">
      <c r="A1729" s="32">
        <f>+'Key Dates'!$B$36+1</f>
        <v>44601</v>
      </c>
      <c r="B1729" s="32">
        <f>+'Key Dates'!$B$36+42</f>
        <v>44642</v>
      </c>
      <c r="C1729" s="43" t="s">
        <v>1028</v>
      </c>
      <c r="D1729" s="33" t="s">
        <v>93</v>
      </c>
      <c r="E1729" s="10" t="s">
        <v>137</v>
      </c>
      <c r="F1729" s="10" t="s">
        <v>135</v>
      </c>
      <c r="G1729" s="55"/>
      <c r="H1729" s="55"/>
    </row>
    <row r="1730" spans="1:8" s="56" customFormat="1" ht="108.5" x14ac:dyDescent="0.3">
      <c r="A1730" s="32">
        <f>+'Key Dates'!$B$36+2</f>
        <v>44602</v>
      </c>
      <c r="B1730" s="32">
        <f>+'Key Dates'!$B$36+2</f>
        <v>44602</v>
      </c>
      <c r="C1730" s="43" t="s">
        <v>1029</v>
      </c>
      <c r="D1730" s="33" t="s">
        <v>4</v>
      </c>
      <c r="E1730" s="10" t="s">
        <v>137</v>
      </c>
      <c r="F1730" s="10" t="s">
        <v>39</v>
      </c>
      <c r="G1730" s="55"/>
      <c r="H1730" s="55"/>
    </row>
    <row r="1731" spans="1:8" s="56" customFormat="1" ht="77.5" x14ac:dyDescent="0.3">
      <c r="A1731" s="32">
        <f>+'Key Dates'!$B$36+2</f>
        <v>44602</v>
      </c>
      <c r="B1731" s="32">
        <f>+'Key Dates'!$B$36+3</f>
        <v>44603</v>
      </c>
      <c r="C1731" s="43" t="s">
        <v>1030</v>
      </c>
      <c r="D1731" s="33" t="s">
        <v>168</v>
      </c>
      <c r="E1731" s="10" t="s">
        <v>137</v>
      </c>
      <c r="F1731" s="10" t="s">
        <v>39</v>
      </c>
      <c r="G1731" s="55"/>
      <c r="H1731" s="55"/>
    </row>
    <row r="1732" spans="1:8" s="56" customFormat="1" ht="77.5" x14ac:dyDescent="0.3">
      <c r="A1732" s="32">
        <f>+'Key Dates'!$B$39-60</f>
        <v>44603</v>
      </c>
      <c r="B1732" s="32">
        <f>+'Key Dates'!$B$39-60</f>
        <v>44603</v>
      </c>
      <c r="C1732" s="43" t="s">
        <v>1031</v>
      </c>
      <c r="D1732" s="33" t="s">
        <v>198</v>
      </c>
      <c r="E1732" s="10" t="s">
        <v>134</v>
      </c>
      <c r="F1732" s="10" t="s">
        <v>222</v>
      </c>
      <c r="G1732" s="55"/>
      <c r="H1732" s="55"/>
    </row>
    <row r="1733" spans="1:8" s="56" customFormat="1" ht="65" x14ac:dyDescent="0.3">
      <c r="A1733" s="32">
        <f>+'Key Dates'!$B$39-60</f>
        <v>44603</v>
      </c>
      <c r="B1733" s="32">
        <f>+'Key Dates'!$B$39-60</f>
        <v>44603</v>
      </c>
      <c r="C1733" s="43" t="s">
        <v>1032</v>
      </c>
      <c r="D1733" s="33" t="s">
        <v>30</v>
      </c>
      <c r="E1733" s="10" t="s">
        <v>134</v>
      </c>
      <c r="F1733" s="10" t="s">
        <v>46</v>
      </c>
      <c r="G1733" s="55"/>
      <c r="H1733" s="55"/>
    </row>
    <row r="1734" spans="1:8" s="56" customFormat="1" ht="108.5" x14ac:dyDescent="0.3">
      <c r="A1734" s="32">
        <f>+'Key Dates'!$B$39-60</f>
        <v>44603</v>
      </c>
      <c r="B1734" s="32">
        <f>+'Key Dates'!$B$39-60</f>
        <v>44603</v>
      </c>
      <c r="C1734" s="43" t="s">
        <v>1033</v>
      </c>
      <c r="D1734" s="33" t="s">
        <v>173</v>
      </c>
      <c r="E1734" s="10" t="s">
        <v>134</v>
      </c>
      <c r="F1734" s="10" t="s">
        <v>135</v>
      </c>
      <c r="G1734" s="55"/>
      <c r="H1734" s="55"/>
    </row>
    <row r="1735" spans="1:8" s="56" customFormat="1" ht="31" x14ac:dyDescent="0.3">
      <c r="A1735" s="32">
        <f>+'Key Dates'!$B$9-25</f>
        <v>44603</v>
      </c>
      <c r="B1735" s="32">
        <f>+'Key Dates'!$B$9-25</f>
        <v>44603</v>
      </c>
      <c r="C1735" s="43" t="s">
        <v>1034</v>
      </c>
      <c r="D1735" s="33" t="s">
        <v>48</v>
      </c>
      <c r="E1735" s="10" t="s">
        <v>254</v>
      </c>
      <c r="F1735" s="10" t="s">
        <v>49</v>
      </c>
      <c r="G1735" s="55"/>
      <c r="H1735" s="55"/>
    </row>
    <row r="1736" spans="1:8" s="56" customFormat="1" ht="39" x14ac:dyDescent="0.3">
      <c r="A1736" s="32">
        <f>+'Key Dates'!$B$9-25</f>
        <v>44603</v>
      </c>
      <c r="B1736" s="32">
        <f>+'Key Dates'!$B$9-25</f>
        <v>44603</v>
      </c>
      <c r="C1736" s="43" t="s">
        <v>1035</v>
      </c>
      <c r="D1736" s="33" t="s">
        <v>48</v>
      </c>
      <c r="E1736" s="10" t="s">
        <v>126</v>
      </c>
      <c r="F1736" s="10" t="s">
        <v>49</v>
      </c>
      <c r="G1736" s="55"/>
      <c r="H1736" s="55"/>
    </row>
    <row r="1737" spans="1:8" s="56" customFormat="1" ht="46.5" x14ac:dyDescent="0.3">
      <c r="A1737" s="32">
        <f>+'Key Dates'!$B$9-25</f>
        <v>44603</v>
      </c>
      <c r="B1737" s="32">
        <f>+'Key Dates'!$B$9-25</f>
        <v>44603</v>
      </c>
      <c r="C1737" s="43" t="s">
        <v>1036</v>
      </c>
      <c r="D1737" s="33" t="s">
        <v>8</v>
      </c>
      <c r="E1737" s="10" t="s">
        <v>254</v>
      </c>
      <c r="F1737" s="10" t="s">
        <v>54</v>
      </c>
      <c r="G1737" s="55"/>
      <c r="H1737" s="55"/>
    </row>
    <row r="1738" spans="1:8" s="56" customFormat="1" ht="46.5" x14ac:dyDescent="0.3">
      <c r="A1738" s="32">
        <f>+'Key Dates'!$B$9-25</f>
        <v>44603</v>
      </c>
      <c r="B1738" s="32">
        <f>+'Key Dates'!$B$9-25</f>
        <v>44603</v>
      </c>
      <c r="C1738" s="43" t="s">
        <v>1037</v>
      </c>
      <c r="D1738" s="33" t="s">
        <v>8</v>
      </c>
      <c r="E1738" s="10" t="s">
        <v>126</v>
      </c>
      <c r="F1738" s="10" t="s">
        <v>54</v>
      </c>
      <c r="G1738" s="55"/>
      <c r="H1738" s="55"/>
    </row>
    <row r="1739" spans="1:8" s="56" customFormat="1" ht="93" x14ac:dyDescent="0.3">
      <c r="A1739" s="32">
        <f>+'Key Dates'!$B$36+3</f>
        <v>44603</v>
      </c>
      <c r="B1739" s="32">
        <f>+'Key Dates'!$B$36+10</f>
        <v>44610</v>
      </c>
      <c r="C1739" s="43" t="s">
        <v>1038</v>
      </c>
      <c r="D1739" s="33" t="s">
        <v>166</v>
      </c>
      <c r="E1739" s="10" t="s">
        <v>137</v>
      </c>
      <c r="F1739" s="10" t="s">
        <v>39</v>
      </c>
      <c r="G1739" s="55"/>
      <c r="H1739" s="55"/>
    </row>
    <row r="1740" spans="1:8" s="56" customFormat="1" ht="46.5" x14ac:dyDescent="0.3">
      <c r="A1740" s="32">
        <v>44606</v>
      </c>
      <c r="B1740" s="32">
        <v>44606</v>
      </c>
      <c r="C1740" s="43" t="s">
        <v>1039</v>
      </c>
      <c r="D1740" s="33" t="s">
        <v>27</v>
      </c>
      <c r="E1740" s="10" t="s">
        <v>254</v>
      </c>
      <c r="F1740" s="10" t="s">
        <v>135</v>
      </c>
      <c r="G1740" s="55"/>
      <c r="H1740" s="55"/>
    </row>
    <row r="1741" spans="1:8" s="56" customFormat="1" ht="46.5" x14ac:dyDescent="0.3">
      <c r="A1741" s="32">
        <v>44606</v>
      </c>
      <c r="B1741" s="32">
        <v>44606</v>
      </c>
      <c r="C1741" s="43" t="s">
        <v>1040</v>
      </c>
      <c r="D1741" s="33" t="s">
        <v>27</v>
      </c>
      <c r="E1741" s="10" t="s">
        <v>120</v>
      </c>
      <c r="F1741" s="10" t="s">
        <v>135</v>
      </c>
      <c r="G1741" s="55"/>
      <c r="H1741" s="55"/>
    </row>
    <row r="1742" spans="1:8" s="56" customFormat="1" ht="93" x14ac:dyDescent="0.3">
      <c r="A1742" s="32">
        <f>+'Key Dates'!$B$9-22</f>
        <v>44606</v>
      </c>
      <c r="B1742" s="32">
        <f>+'Key Dates'!$B$9-22</f>
        <v>44606</v>
      </c>
      <c r="C1742" s="43" t="s">
        <v>1041</v>
      </c>
      <c r="D1742" s="33" t="s">
        <v>58</v>
      </c>
      <c r="E1742" s="10" t="s">
        <v>254</v>
      </c>
      <c r="F1742" s="10" t="s">
        <v>18</v>
      </c>
      <c r="G1742" s="55"/>
      <c r="H1742" s="55"/>
    </row>
    <row r="1743" spans="1:8" s="56" customFormat="1" ht="93" x14ac:dyDescent="0.3">
      <c r="A1743" s="32">
        <f>+'Key Dates'!$B$9-22</f>
        <v>44606</v>
      </c>
      <c r="B1743" s="32">
        <f>+'Key Dates'!$B$9-22</f>
        <v>44606</v>
      </c>
      <c r="C1743" s="43" t="s">
        <v>1042</v>
      </c>
      <c r="D1743" s="33" t="s">
        <v>58</v>
      </c>
      <c r="E1743" s="10" t="s">
        <v>126</v>
      </c>
      <c r="F1743" s="10" t="s">
        <v>18</v>
      </c>
      <c r="G1743" s="55"/>
      <c r="H1743" s="55"/>
    </row>
    <row r="1744" spans="1:8" s="56" customFormat="1" ht="108.5" x14ac:dyDescent="0.3">
      <c r="A1744" s="32">
        <f>+'Key Dates'!$B$36+7</f>
        <v>44607</v>
      </c>
      <c r="B1744" s="32">
        <f>+'Key Dates'!$B$36+7</f>
        <v>44607</v>
      </c>
      <c r="C1744" s="43" t="s">
        <v>1309</v>
      </c>
      <c r="D1744" s="33" t="s">
        <v>51</v>
      </c>
      <c r="E1744" s="10" t="s">
        <v>137</v>
      </c>
      <c r="F1744" s="10" t="s">
        <v>43</v>
      </c>
      <c r="G1744" s="55"/>
      <c r="H1744" s="55"/>
    </row>
    <row r="1745" spans="1:8" s="56" customFormat="1" ht="77.5" x14ac:dyDescent="0.3">
      <c r="A1745" s="32">
        <f>+'Key Dates'!$B$9-21</f>
        <v>44607</v>
      </c>
      <c r="B1745" s="32">
        <f>+'Key Dates'!$B$9-21</f>
        <v>44607</v>
      </c>
      <c r="C1745" s="43" t="s">
        <v>1043</v>
      </c>
      <c r="D1745" s="33" t="s">
        <v>50</v>
      </c>
      <c r="E1745" s="10" t="s">
        <v>254</v>
      </c>
      <c r="F1745" s="10" t="s">
        <v>135</v>
      </c>
      <c r="G1745" s="55"/>
      <c r="H1745" s="55"/>
    </row>
    <row r="1746" spans="1:8" s="56" customFormat="1" ht="77.5" x14ac:dyDescent="0.3">
      <c r="A1746" s="32">
        <f>+'Key Dates'!$B$9-21</f>
        <v>44607</v>
      </c>
      <c r="B1746" s="32">
        <f>+'Key Dates'!$B$9-21</f>
        <v>44607</v>
      </c>
      <c r="C1746" s="43" t="s">
        <v>1044</v>
      </c>
      <c r="D1746" s="33" t="s">
        <v>50</v>
      </c>
      <c r="E1746" s="10" t="s">
        <v>126</v>
      </c>
      <c r="F1746" s="10" t="s">
        <v>135</v>
      </c>
      <c r="G1746" s="55"/>
      <c r="H1746" s="55"/>
    </row>
    <row r="1747" spans="1:8" s="56" customFormat="1" ht="62" x14ac:dyDescent="0.3">
      <c r="A1747" s="32">
        <f>+'Key Dates'!$B$9-20</f>
        <v>44608</v>
      </c>
      <c r="B1747" s="32">
        <f>+'Key Dates'!$B$9-20</f>
        <v>44608</v>
      </c>
      <c r="C1747" s="43" t="s">
        <v>1045</v>
      </c>
      <c r="D1747" s="33" t="s">
        <v>88</v>
      </c>
      <c r="E1747" s="10" t="s">
        <v>254</v>
      </c>
      <c r="F1747" s="10" t="s">
        <v>135</v>
      </c>
      <c r="G1747" s="55"/>
      <c r="H1747" s="55"/>
    </row>
    <row r="1748" spans="1:8" s="56" customFormat="1" ht="62" x14ac:dyDescent="0.3">
      <c r="A1748" s="32">
        <f>+'Key Dates'!$B$9-20</f>
        <v>44608</v>
      </c>
      <c r="B1748" s="32">
        <f>+'Key Dates'!$B$9-20</f>
        <v>44608</v>
      </c>
      <c r="C1748" s="43" t="s">
        <v>1046</v>
      </c>
      <c r="D1748" s="33" t="s">
        <v>88</v>
      </c>
      <c r="E1748" s="10" t="s">
        <v>126</v>
      </c>
      <c r="F1748" s="10" t="s">
        <v>135</v>
      </c>
      <c r="G1748" s="55"/>
      <c r="H1748" s="55"/>
    </row>
    <row r="1749" spans="1:8" s="56" customFormat="1" ht="62" x14ac:dyDescent="0.3">
      <c r="A1749" s="32">
        <f>+'Key Dates'!$B$9-20</f>
        <v>44608</v>
      </c>
      <c r="B1749" s="32">
        <f>+'Key Dates'!$B$9-20</f>
        <v>44608</v>
      </c>
      <c r="C1749" s="43" t="s">
        <v>1047</v>
      </c>
      <c r="D1749" s="33" t="s">
        <v>87</v>
      </c>
      <c r="E1749" s="10" t="s">
        <v>254</v>
      </c>
      <c r="F1749" s="10" t="s">
        <v>49</v>
      </c>
      <c r="G1749" s="55"/>
      <c r="H1749" s="55"/>
    </row>
    <row r="1750" spans="1:8" s="56" customFormat="1" ht="77.5" x14ac:dyDescent="0.3">
      <c r="A1750" s="32">
        <f>+'Key Dates'!$B$9-20</f>
        <v>44608</v>
      </c>
      <c r="B1750" s="32">
        <f>+'Key Dates'!$B$9-20</f>
        <v>44608</v>
      </c>
      <c r="C1750" s="43" t="s">
        <v>1048</v>
      </c>
      <c r="D1750" s="33" t="s">
        <v>87</v>
      </c>
      <c r="E1750" s="10" t="s">
        <v>126</v>
      </c>
      <c r="F1750" s="10" t="s">
        <v>49</v>
      </c>
      <c r="G1750" s="55"/>
      <c r="H1750" s="55"/>
    </row>
    <row r="1751" spans="1:8" s="56" customFormat="1" ht="139.5" x14ac:dyDescent="0.3">
      <c r="A1751" s="32">
        <f>+'Key Dates'!$B$9-20</f>
        <v>44608</v>
      </c>
      <c r="B1751" s="32">
        <f>+'Key Dates'!$B$9-4</f>
        <v>44624</v>
      </c>
      <c r="C1751" s="43" t="s">
        <v>1049</v>
      </c>
      <c r="D1751" s="33" t="s">
        <v>208</v>
      </c>
      <c r="E1751" s="10" t="s">
        <v>254</v>
      </c>
      <c r="F1751" s="10" t="s">
        <v>135</v>
      </c>
      <c r="G1751" s="55"/>
      <c r="H1751" s="55"/>
    </row>
    <row r="1752" spans="1:8" s="56" customFormat="1" ht="139.5" x14ac:dyDescent="0.3">
      <c r="A1752" s="32">
        <f>+'Key Dates'!$B$9-20</f>
        <v>44608</v>
      </c>
      <c r="B1752" s="32">
        <f>+'Key Dates'!$B$9-4</f>
        <v>44624</v>
      </c>
      <c r="C1752" s="43" t="s">
        <v>1050</v>
      </c>
      <c r="D1752" s="33" t="s">
        <v>208</v>
      </c>
      <c r="E1752" s="10" t="s">
        <v>126</v>
      </c>
      <c r="F1752" s="10" t="s">
        <v>135</v>
      </c>
      <c r="G1752" s="55"/>
      <c r="H1752" s="55"/>
    </row>
    <row r="1753" spans="1:8" s="56" customFormat="1" ht="108.5" x14ac:dyDescent="0.3">
      <c r="A1753" s="32">
        <f>+'Key Dates'!$B$9-20</f>
        <v>44608</v>
      </c>
      <c r="B1753" s="32">
        <f>+'Key Dates'!$B$9-1</f>
        <v>44627</v>
      </c>
      <c r="C1753" s="43" t="s">
        <v>1051</v>
      </c>
      <c r="D1753" s="33" t="s">
        <v>20</v>
      </c>
      <c r="E1753" s="10" t="s">
        <v>254</v>
      </c>
      <c r="F1753" s="10" t="s">
        <v>221</v>
      </c>
      <c r="G1753" s="55"/>
      <c r="H1753" s="55"/>
    </row>
    <row r="1754" spans="1:8" s="56" customFormat="1" ht="108.5" x14ac:dyDescent="0.3">
      <c r="A1754" s="32">
        <f>+'Key Dates'!$B$9-20</f>
        <v>44608</v>
      </c>
      <c r="B1754" s="32">
        <f>+'Key Dates'!$B$9-1</f>
        <v>44627</v>
      </c>
      <c r="C1754" s="43" t="s">
        <v>1052</v>
      </c>
      <c r="D1754" s="33" t="s">
        <v>20</v>
      </c>
      <c r="E1754" s="10" t="s">
        <v>126</v>
      </c>
      <c r="F1754" s="10" t="s">
        <v>221</v>
      </c>
      <c r="G1754" s="55"/>
      <c r="H1754" s="55"/>
    </row>
    <row r="1755" spans="1:8" s="56" customFormat="1" ht="77.5" x14ac:dyDescent="0.3">
      <c r="A1755" s="32">
        <f>+'Key Dates'!$B$36+10</f>
        <v>44610</v>
      </c>
      <c r="B1755" s="32">
        <f>+'Key Dates'!$B$36+10</f>
        <v>44610</v>
      </c>
      <c r="C1755" s="43" t="s">
        <v>1053</v>
      </c>
      <c r="D1755" s="33" t="s">
        <v>170</v>
      </c>
      <c r="E1755" s="10" t="s">
        <v>137</v>
      </c>
      <c r="F1755" s="10" t="s">
        <v>135</v>
      </c>
      <c r="G1755" s="55"/>
      <c r="H1755" s="55"/>
    </row>
    <row r="1756" spans="1:8" s="56" customFormat="1" ht="31" x14ac:dyDescent="0.3">
      <c r="A1756" s="32">
        <f>+'Key Dates'!$B$31</f>
        <v>44613</v>
      </c>
      <c r="B1756" s="32">
        <f>+'Key Dates'!$B$31</f>
        <v>44613</v>
      </c>
      <c r="C1756" s="43" t="s">
        <v>1054</v>
      </c>
      <c r="D1756" s="33" t="s">
        <v>40</v>
      </c>
      <c r="E1756" s="10" t="s">
        <v>41</v>
      </c>
      <c r="F1756" s="10" t="s">
        <v>41</v>
      </c>
      <c r="G1756" s="55"/>
      <c r="H1756" s="55"/>
    </row>
    <row r="1757" spans="1:8" s="56" customFormat="1" ht="46.5" x14ac:dyDescent="0.3">
      <c r="A1757" s="32">
        <f>+'Key Dates'!$B$9-14</f>
        <v>44614</v>
      </c>
      <c r="B1757" s="32">
        <f>+'Key Dates'!$B$9-14</f>
        <v>44614</v>
      </c>
      <c r="C1757" s="43" t="s">
        <v>1055</v>
      </c>
      <c r="D1757" s="33" t="s">
        <v>19</v>
      </c>
      <c r="E1757" s="10" t="s">
        <v>254</v>
      </c>
      <c r="F1757" s="10" t="s">
        <v>10</v>
      </c>
      <c r="G1757" s="55"/>
      <c r="H1757" s="55"/>
    </row>
    <row r="1758" spans="1:8" s="56" customFormat="1" ht="46.5" x14ac:dyDescent="0.3">
      <c r="A1758" s="32">
        <f>+'Key Dates'!$B$9-14</f>
        <v>44614</v>
      </c>
      <c r="B1758" s="32">
        <f>+'Key Dates'!$B$9-14</f>
        <v>44614</v>
      </c>
      <c r="C1758" s="43" t="s">
        <v>1056</v>
      </c>
      <c r="D1758" s="33" t="s">
        <v>19</v>
      </c>
      <c r="E1758" s="10" t="s">
        <v>126</v>
      </c>
      <c r="F1758" s="10" t="s">
        <v>10</v>
      </c>
      <c r="G1758" s="55"/>
      <c r="H1758" s="55"/>
    </row>
    <row r="1759" spans="1:8" s="56" customFormat="1" ht="46.5" x14ac:dyDescent="0.3">
      <c r="A1759" s="32">
        <f>+'Key Dates'!$B$9-14</f>
        <v>44614</v>
      </c>
      <c r="B1759" s="32">
        <f>+'Key Dates'!$B$9-14</f>
        <v>44614</v>
      </c>
      <c r="C1759" s="43" t="s">
        <v>1057</v>
      </c>
      <c r="D1759" s="33" t="s">
        <v>29</v>
      </c>
      <c r="E1759" s="10" t="s">
        <v>254</v>
      </c>
      <c r="F1759" s="10" t="s">
        <v>10</v>
      </c>
      <c r="G1759" s="55"/>
      <c r="H1759" s="55"/>
    </row>
    <row r="1760" spans="1:8" s="56" customFormat="1" ht="46.5" x14ac:dyDescent="0.3">
      <c r="A1760" s="32">
        <f>+'Key Dates'!$B$9-14</f>
        <v>44614</v>
      </c>
      <c r="B1760" s="32">
        <f>+'Key Dates'!$B$9-14</f>
        <v>44614</v>
      </c>
      <c r="C1760" s="43" t="s">
        <v>1058</v>
      </c>
      <c r="D1760" s="33" t="s">
        <v>29</v>
      </c>
      <c r="E1760" s="10" t="s">
        <v>126</v>
      </c>
      <c r="F1760" s="10" t="s">
        <v>10</v>
      </c>
      <c r="G1760" s="55"/>
      <c r="H1760" s="55"/>
    </row>
    <row r="1761" spans="1:8" s="56" customFormat="1" ht="62" x14ac:dyDescent="0.3">
      <c r="A1761" s="32">
        <f>+'Key Dates'!$B$9-14</f>
        <v>44614</v>
      </c>
      <c r="B1761" s="32">
        <f>+'Key Dates'!$B$9-14</f>
        <v>44614</v>
      </c>
      <c r="C1761" s="43" t="s">
        <v>1059</v>
      </c>
      <c r="D1761" s="33" t="s">
        <v>14</v>
      </c>
      <c r="E1761" s="10" t="s">
        <v>254</v>
      </c>
      <c r="F1761" s="10" t="s">
        <v>10</v>
      </c>
      <c r="G1761" s="55"/>
      <c r="H1761" s="55"/>
    </row>
    <row r="1762" spans="1:8" s="56" customFormat="1" ht="62" x14ac:dyDescent="0.3">
      <c r="A1762" s="32">
        <f>+'Key Dates'!$B$9-14</f>
        <v>44614</v>
      </c>
      <c r="B1762" s="32">
        <f>+'Key Dates'!$B$9-14</f>
        <v>44614</v>
      </c>
      <c r="C1762" s="43" t="s">
        <v>1060</v>
      </c>
      <c r="D1762" s="33" t="s">
        <v>14</v>
      </c>
      <c r="E1762" s="10" t="s">
        <v>126</v>
      </c>
      <c r="F1762" s="10" t="s">
        <v>10</v>
      </c>
      <c r="G1762" s="55"/>
      <c r="H1762" s="55"/>
    </row>
    <row r="1763" spans="1:8" s="56" customFormat="1" ht="77.5" x14ac:dyDescent="0.3">
      <c r="A1763" s="32">
        <f>+'Key Dates'!$B$9-14</f>
        <v>44614</v>
      </c>
      <c r="B1763" s="32">
        <f>+'Key Dates'!$B$9-14</f>
        <v>44614</v>
      </c>
      <c r="C1763" s="43" t="s">
        <v>1061</v>
      </c>
      <c r="D1763" s="33" t="s">
        <v>21</v>
      </c>
      <c r="E1763" s="10" t="s">
        <v>254</v>
      </c>
      <c r="F1763" s="10" t="s">
        <v>220</v>
      </c>
      <c r="G1763" s="55"/>
      <c r="H1763" s="55"/>
    </row>
    <row r="1764" spans="1:8" s="56" customFormat="1" ht="77.5" x14ac:dyDescent="0.3">
      <c r="A1764" s="32">
        <f>+'Key Dates'!$B$9-14</f>
        <v>44614</v>
      </c>
      <c r="B1764" s="32">
        <f>+'Key Dates'!$B$9-14</f>
        <v>44614</v>
      </c>
      <c r="C1764" s="43" t="s">
        <v>1062</v>
      </c>
      <c r="D1764" s="33" t="s">
        <v>21</v>
      </c>
      <c r="E1764" s="10" t="s">
        <v>126</v>
      </c>
      <c r="F1764" s="10" t="s">
        <v>220</v>
      </c>
      <c r="G1764" s="55"/>
      <c r="H1764" s="55"/>
    </row>
    <row r="1765" spans="1:8" s="56" customFormat="1" ht="62" x14ac:dyDescent="0.3">
      <c r="A1765" s="32">
        <f>+'Key Dates'!$B$9-14</f>
        <v>44614</v>
      </c>
      <c r="B1765" s="32">
        <f>+'Key Dates'!$B$9-1</f>
        <v>44627</v>
      </c>
      <c r="C1765" s="43" t="s">
        <v>1063</v>
      </c>
      <c r="D1765" s="33" t="s">
        <v>24</v>
      </c>
      <c r="E1765" s="10" t="s">
        <v>254</v>
      </c>
      <c r="F1765" s="10" t="s">
        <v>46</v>
      </c>
      <c r="G1765" s="55"/>
      <c r="H1765" s="55"/>
    </row>
    <row r="1766" spans="1:8" s="56" customFormat="1" ht="62" x14ac:dyDescent="0.3">
      <c r="A1766" s="32">
        <f>+'Key Dates'!$B$9-14</f>
        <v>44614</v>
      </c>
      <c r="B1766" s="32">
        <f>+'Key Dates'!$B$9-1</f>
        <v>44627</v>
      </c>
      <c r="C1766" s="43" t="s">
        <v>1064</v>
      </c>
      <c r="D1766" s="33" t="s">
        <v>24</v>
      </c>
      <c r="E1766" s="10" t="s">
        <v>126</v>
      </c>
      <c r="F1766" s="10" t="s">
        <v>46</v>
      </c>
      <c r="G1766" s="55"/>
      <c r="H1766" s="55"/>
    </row>
    <row r="1767" spans="1:8" s="56" customFormat="1" ht="93" x14ac:dyDescent="0.3">
      <c r="A1767" s="32">
        <f>+'Key Dates'!$B$39-47</f>
        <v>44616</v>
      </c>
      <c r="B1767" s="32">
        <f>+'Key Dates'!$B$39-47</f>
        <v>44616</v>
      </c>
      <c r="C1767" s="43" t="s">
        <v>1065</v>
      </c>
      <c r="D1767" s="33" t="s">
        <v>111</v>
      </c>
      <c r="E1767" s="10" t="s">
        <v>134</v>
      </c>
      <c r="F1767" s="10" t="s">
        <v>223</v>
      </c>
      <c r="G1767" s="55"/>
      <c r="H1767" s="55"/>
    </row>
    <row r="1768" spans="1:8" s="56" customFormat="1" ht="93" x14ac:dyDescent="0.3">
      <c r="A1768" s="32">
        <f>+'Key Dates'!$B$39-46</f>
        <v>44617</v>
      </c>
      <c r="B1768" s="32">
        <f>+'Key Dates'!$B$39-46</f>
        <v>44617</v>
      </c>
      <c r="C1768" s="43" t="s">
        <v>1066</v>
      </c>
      <c r="D1768" s="33" t="s">
        <v>62</v>
      </c>
      <c r="E1768" s="10" t="s">
        <v>134</v>
      </c>
      <c r="F1768" s="10" t="s">
        <v>221</v>
      </c>
      <c r="G1768" s="55"/>
      <c r="H1768" s="55"/>
    </row>
    <row r="1769" spans="1:8" s="56" customFormat="1" ht="124" x14ac:dyDescent="0.3">
      <c r="A1769" s="32">
        <f>+'Key Dates'!$B$39-46</f>
        <v>44617</v>
      </c>
      <c r="B1769" s="32">
        <f>+'Key Dates'!$B$39-46</f>
        <v>44617</v>
      </c>
      <c r="C1769" s="43" t="s">
        <v>1067</v>
      </c>
      <c r="D1769" s="33" t="s">
        <v>27</v>
      </c>
      <c r="E1769" s="10" t="s">
        <v>134</v>
      </c>
      <c r="F1769" s="10" t="s">
        <v>135</v>
      </c>
      <c r="G1769" s="55"/>
      <c r="H1769" s="55"/>
    </row>
    <row r="1770" spans="1:8" s="56" customFormat="1" ht="77.5" x14ac:dyDescent="0.3">
      <c r="A1770" s="32">
        <f>+'Key Dates'!$B$39-46</f>
        <v>44617</v>
      </c>
      <c r="B1770" s="32">
        <f>+'Key Dates'!$B$39-14</f>
        <v>44649</v>
      </c>
      <c r="C1770" s="43" t="s">
        <v>1068</v>
      </c>
      <c r="D1770" s="33" t="s">
        <v>200</v>
      </c>
      <c r="E1770" s="10" t="s">
        <v>134</v>
      </c>
      <c r="F1770" s="10" t="s">
        <v>189</v>
      </c>
      <c r="G1770" s="55"/>
      <c r="H1770" s="55"/>
    </row>
    <row r="1771" spans="1:8" s="56" customFormat="1" ht="108.5" x14ac:dyDescent="0.3">
      <c r="A1771" s="32">
        <f>+'Key Dates'!$B$39-46</f>
        <v>44617</v>
      </c>
      <c r="B1771" s="32">
        <f>+'Key Dates'!$B$39-1</f>
        <v>44662</v>
      </c>
      <c r="C1771" s="43" t="s">
        <v>1069</v>
      </c>
      <c r="D1771" s="33" t="s">
        <v>152</v>
      </c>
      <c r="E1771" s="10" t="s">
        <v>134</v>
      </c>
      <c r="F1771" s="10" t="s">
        <v>221</v>
      </c>
      <c r="G1771" s="55"/>
      <c r="H1771" s="55"/>
    </row>
    <row r="1772" spans="1:8" s="56" customFormat="1" ht="124" customHeight="1" x14ac:dyDescent="0.3">
      <c r="A1772" s="32">
        <f>+'Key Dates'!$B$39-46</f>
        <v>44617</v>
      </c>
      <c r="B1772" s="32">
        <f>+'Key Dates'!$B$39</f>
        <v>44663</v>
      </c>
      <c r="C1772" s="43" t="s">
        <v>1070</v>
      </c>
      <c r="D1772" s="33" t="s">
        <v>201</v>
      </c>
      <c r="E1772" s="10" t="s">
        <v>134</v>
      </c>
      <c r="F1772" s="10" t="s">
        <v>223</v>
      </c>
      <c r="G1772" s="55"/>
      <c r="H1772" s="55"/>
    </row>
    <row r="1773" spans="1:8" s="56" customFormat="1" ht="77.5" x14ac:dyDescent="0.3">
      <c r="A1773" s="32">
        <f>+'Key Dates'!$B$39-46</f>
        <v>44617</v>
      </c>
      <c r="B1773" s="32">
        <f>+'Key Dates'!$B$39</f>
        <v>44663</v>
      </c>
      <c r="C1773" s="43" t="s">
        <v>1071</v>
      </c>
      <c r="D1773" s="33" t="s">
        <v>202</v>
      </c>
      <c r="E1773" s="10" t="s">
        <v>134</v>
      </c>
      <c r="F1773" s="10" t="s">
        <v>223</v>
      </c>
      <c r="G1773" s="55"/>
      <c r="H1773" s="55"/>
    </row>
    <row r="1774" spans="1:8" s="56" customFormat="1" ht="155" x14ac:dyDescent="0.3">
      <c r="A1774" s="32">
        <f>+'Key Dates'!$B$39-46</f>
        <v>44617</v>
      </c>
      <c r="B1774" s="32">
        <f>+'Key Dates'!$B$39+1</f>
        <v>44664</v>
      </c>
      <c r="C1774" s="43" t="s">
        <v>1072</v>
      </c>
      <c r="D1774" s="33" t="s">
        <v>153</v>
      </c>
      <c r="E1774" s="10" t="s">
        <v>134</v>
      </c>
      <c r="F1774" s="10" t="s">
        <v>221</v>
      </c>
      <c r="G1774" s="55"/>
      <c r="H1774" s="55"/>
    </row>
    <row r="1775" spans="1:8" s="56" customFormat="1" ht="108.5" x14ac:dyDescent="0.3">
      <c r="A1775" s="32">
        <f>+'Key Dates'!$B$40-74</f>
        <v>44617</v>
      </c>
      <c r="B1775" s="32">
        <f>+'Key Dates'!$B$40-74</f>
        <v>44617</v>
      </c>
      <c r="C1775" s="43" t="s">
        <v>1073</v>
      </c>
      <c r="D1775" s="33" t="s">
        <v>130</v>
      </c>
      <c r="E1775" s="10" t="s">
        <v>141</v>
      </c>
      <c r="F1775" s="10" t="s">
        <v>10</v>
      </c>
      <c r="G1775" s="55"/>
      <c r="H1775" s="55"/>
    </row>
    <row r="1776" spans="1:8" s="56" customFormat="1" ht="77.5" x14ac:dyDescent="0.3">
      <c r="A1776" s="32">
        <f>+'Key Dates'!$B$40-74</f>
        <v>44617</v>
      </c>
      <c r="B1776" s="32">
        <f>+'Key Dates'!$B$40-74</f>
        <v>44617</v>
      </c>
      <c r="C1776" s="43" t="s">
        <v>1074</v>
      </c>
      <c r="D1776" s="33" t="s">
        <v>129</v>
      </c>
      <c r="E1776" s="10" t="s">
        <v>141</v>
      </c>
      <c r="F1776" s="10" t="s">
        <v>10</v>
      </c>
      <c r="G1776" s="55"/>
      <c r="H1776" s="55"/>
    </row>
    <row r="1777" spans="1:8" s="56" customFormat="1" ht="93" x14ac:dyDescent="0.3">
      <c r="A1777" s="32">
        <f>+'Key Dates'!$B$9-10</f>
        <v>44618</v>
      </c>
      <c r="B1777" s="32">
        <f>+'Key Dates'!$B$9-10</f>
        <v>44618</v>
      </c>
      <c r="C1777" s="43" t="s">
        <v>1075</v>
      </c>
      <c r="D1777" s="33" t="s">
        <v>90</v>
      </c>
      <c r="E1777" s="10" t="s">
        <v>254</v>
      </c>
      <c r="F1777" s="10" t="s">
        <v>10</v>
      </c>
      <c r="G1777" s="55"/>
      <c r="H1777" s="55"/>
    </row>
    <row r="1778" spans="1:8" s="56" customFormat="1" ht="93" x14ac:dyDescent="0.3">
      <c r="A1778" s="32">
        <f>+'Key Dates'!$B$9-10</f>
        <v>44618</v>
      </c>
      <c r="B1778" s="32">
        <f>+'Key Dates'!$B$9-10</f>
        <v>44618</v>
      </c>
      <c r="C1778" s="43" t="s">
        <v>1076</v>
      </c>
      <c r="D1778" s="33" t="s">
        <v>90</v>
      </c>
      <c r="E1778" s="10" t="s">
        <v>126</v>
      </c>
      <c r="F1778" s="10" t="s">
        <v>10</v>
      </c>
      <c r="G1778" s="55"/>
      <c r="H1778" s="55"/>
    </row>
    <row r="1779" spans="1:8" s="56" customFormat="1" ht="62" x14ac:dyDescent="0.3">
      <c r="A1779" s="32">
        <f>+'Key Dates'!$B$9-10</f>
        <v>44618</v>
      </c>
      <c r="B1779" s="32">
        <f>+'Key Dates'!$B$9-10</f>
        <v>44618</v>
      </c>
      <c r="C1779" s="43" t="s">
        <v>1077</v>
      </c>
      <c r="D1779" s="33" t="s">
        <v>28</v>
      </c>
      <c r="E1779" s="10" t="s">
        <v>254</v>
      </c>
      <c r="F1779" s="10" t="s">
        <v>49</v>
      </c>
      <c r="G1779" s="55"/>
      <c r="H1779" s="55"/>
    </row>
    <row r="1780" spans="1:8" s="56" customFormat="1" ht="62" x14ac:dyDescent="0.3">
      <c r="A1780" s="32">
        <f>+'Key Dates'!$B$9-10</f>
        <v>44618</v>
      </c>
      <c r="B1780" s="32">
        <f>+'Key Dates'!$B$9-10</f>
        <v>44618</v>
      </c>
      <c r="C1780" s="43" t="s">
        <v>1078</v>
      </c>
      <c r="D1780" s="33" t="s">
        <v>28</v>
      </c>
      <c r="E1780" s="10" t="s">
        <v>126</v>
      </c>
      <c r="F1780" s="10" t="s">
        <v>49</v>
      </c>
      <c r="G1780" s="55"/>
      <c r="H1780" s="55"/>
    </row>
    <row r="1781" spans="1:8" s="56" customFormat="1" ht="46.5" x14ac:dyDescent="0.3">
      <c r="A1781" s="32">
        <f>+'Key Dates'!$B$9-10</f>
        <v>44618</v>
      </c>
      <c r="B1781" s="32">
        <f>+'Key Dates'!$B$9-10</f>
        <v>44618</v>
      </c>
      <c r="C1781" s="43" t="s">
        <v>1079</v>
      </c>
      <c r="D1781" s="33" t="s">
        <v>42</v>
      </c>
      <c r="E1781" s="10" t="s">
        <v>254</v>
      </c>
      <c r="F1781" s="10" t="s">
        <v>43</v>
      </c>
      <c r="G1781" s="55"/>
      <c r="H1781" s="55"/>
    </row>
    <row r="1782" spans="1:8" s="56" customFormat="1" ht="46.5" x14ac:dyDescent="0.3">
      <c r="A1782" s="32">
        <f>+'Key Dates'!$B$9-10</f>
        <v>44618</v>
      </c>
      <c r="B1782" s="32">
        <f>+'Key Dates'!$B$9-10</f>
        <v>44618</v>
      </c>
      <c r="C1782" s="43" t="s">
        <v>1080</v>
      </c>
      <c r="D1782" s="33" t="s">
        <v>42</v>
      </c>
      <c r="E1782" s="10" t="s">
        <v>126</v>
      </c>
      <c r="F1782" s="10" t="s">
        <v>43</v>
      </c>
      <c r="G1782" s="55"/>
      <c r="H1782" s="55"/>
    </row>
    <row r="1783" spans="1:8" s="56" customFormat="1" ht="77.5" x14ac:dyDescent="0.3">
      <c r="A1783" s="32">
        <f>+'Key Dates'!$B$39-45</f>
        <v>44618</v>
      </c>
      <c r="B1783" s="32">
        <f>+'Key Dates'!$B$39</f>
        <v>44663</v>
      </c>
      <c r="C1783" s="43" t="s">
        <v>1081</v>
      </c>
      <c r="D1783" s="33" t="s">
        <v>53</v>
      </c>
      <c r="E1783" s="10" t="s">
        <v>134</v>
      </c>
      <c r="F1783" s="10" t="s">
        <v>135</v>
      </c>
      <c r="G1783" s="55"/>
      <c r="H1783" s="55"/>
    </row>
    <row r="1784" spans="1:8" s="56" customFormat="1" ht="46.5" x14ac:dyDescent="0.3">
      <c r="A1784" s="32">
        <f>+'Key Dates'!$B$9-7</f>
        <v>44621</v>
      </c>
      <c r="B1784" s="32">
        <f>+'Key Dates'!$B$9-7</f>
        <v>44621</v>
      </c>
      <c r="C1784" s="43" t="s">
        <v>1082</v>
      </c>
      <c r="D1784" s="33" t="s">
        <v>19</v>
      </c>
      <c r="E1784" s="10" t="s">
        <v>254</v>
      </c>
      <c r="F1784" s="10" t="s">
        <v>10</v>
      </c>
      <c r="G1784" s="55"/>
      <c r="H1784" s="55"/>
    </row>
    <row r="1785" spans="1:8" s="56" customFormat="1" ht="46.5" x14ac:dyDescent="0.3">
      <c r="A1785" s="32">
        <f>+'Key Dates'!$B$9-7</f>
        <v>44621</v>
      </c>
      <c r="B1785" s="32">
        <f>+'Key Dates'!$B$9-7</f>
        <v>44621</v>
      </c>
      <c r="C1785" s="43" t="s">
        <v>1083</v>
      </c>
      <c r="D1785" s="33" t="s">
        <v>19</v>
      </c>
      <c r="E1785" s="10" t="s">
        <v>126</v>
      </c>
      <c r="F1785" s="10" t="s">
        <v>10</v>
      </c>
      <c r="G1785" s="55"/>
      <c r="H1785" s="55"/>
    </row>
    <row r="1786" spans="1:8" s="56" customFormat="1" ht="31" x14ac:dyDescent="0.3">
      <c r="A1786" s="32">
        <f>+'Key Dates'!$B$9-7</f>
        <v>44621</v>
      </c>
      <c r="B1786" s="32">
        <f>+'Key Dates'!$B$9-7</f>
        <v>44621</v>
      </c>
      <c r="C1786" s="43" t="s">
        <v>1084</v>
      </c>
      <c r="D1786" s="33" t="s">
        <v>27</v>
      </c>
      <c r="E1786" s="10" t="s">
        <v>254</v>
      </c>
      <c r="F1786" s="10" t="s">
        <v>135</v>
      </c>
      <c r="G1786" s="55"/>
      <c r="H1786" s="55"/>
    </row>
    <row r="1787" spans="1:8" s="56" customFormat="1" ht="39" x14ac:dyDescent="0.3">
      <c r="A1787" s="32">
        <f>+'Key Dates'!$B$9-7</f>
        <v>44621</v>
      </c>
      <c r="B1787" s="32">
        <f>+'Key Dates'!$B$9-7</f>
        <v>44621</v>
      </c>
      <c r="C1787" s="43" t="s">
        <v>1085</v>
      </c>
      <c r="D1787" s="33" t="s">
        <v>27</v>
      </c>
      <c r="E1787" s="10" t="s">
        <v>126</v>
      </c>
      <c r="F1787" s="10" t="s">
        <v>135</v>
      </c>
      <c r="G1787" s="55"/>
      <c r="H1787" s="55"/>
    </row>
    <row r="1788" spans="1:8" s="56" customFormat="1" ht="46.5" x14ac:dyDescent="0.3">
      <c r="A1788" s="32">
        <f>+'Key Dates'!$B$9-7</f>
        <v>44621</v>
      </c>
      <c r="B1788" s="32">
        <f>+'Key Dates'!$B$9-7</f>
        <v>44621</v>
      </c>
      <c r="C1788" s="43" t="s">
        <v>1086</v>
      </c>
      <c r="D1788" s="33" t="s">
        <v>19</v>
      </c>
      <c r="E1788" s="10" t="s">
        <v>254</v>
      </c>
      <c r="F1788" s="10" t="s">
        <v>10</v>
      </c>
      <c r="G1788" s="55"/>
      <c r="H1788" s="55"/>
    </row>
    <row r="1789" spans="1:8" s="56" customFormat="1" ht="46.5" x14ac:dyDescent="0.3">
      <c r="A1789" s="32">
        <f>+'Key Dates'!$B$9-7</f>
        <v>44621</v>
      </c>
      <c r="B1789" s="32">
        <f>+'Key Dates'!$B$9-7</f>
        <v>44621</v>
      </c>
      <c r="C1789" s="43" t="s">
        <v>1087</v>
      </c>
      <c r="D1789" s="33" t="s">
        <v>19</v>
      </c>
      <c r="E1789" s="10" t="s">
        <v>126</v>
      </c>
      <c r="F1789" s="10" t="s">
        <v>10</v>
      </c>
      <c r="G1789" s="55"/>
      <c r="H1789" s="55"/>
    </row>
    <row r="1790" spans="1:8" s="56" customFormat="1" ht="108.5" x14ac:dyDescent="0.3">
      <c r="A1790" s="32">
        <f>+'Key Dates'!$B$40-70</f>
        <v>44621</v>
      </c>
      <c r="B1790" s="32">
        <f>+'Key Dates'!$B$40-70</f>
        <v>44621</v>
      </c>
      <c r="C1790" s="43" t="s">
        <v>1088</v>
      </c>
      <c r="D1790" s="33" t="s">
        <v>1</v>
      </c>
      <c r="E1790" s="10" t="s">
        <v>141</v>
      </c>
      <c r="F1790" s="10" t="s">
        <v>220</v>
      </c>
      <c r="G1790" s="55"/>
      <c r="H1790" s="55"/>
    </row>
    <row r="1791" spans="1:8" s="56" customFormat="1" ht="91" x14ac:dyDescent="0.3">
      <c r="A1791" s="32">
        <f>+'Key Dates'!$B$9-7</f>
        <v>44621</v>
      </c>
      <c r="B1791" s="32">
        <f>+'Key Dates'!$B$9-7</f>
        <v>44621</v>
      </c>
      <c r="C1791" s="43" t="s">
        <v>1089</v>
      </c>
      <c r="D1791" s="33" t="s">
        <v>247</v>
      </c>
      <c r="E1791" s="10" t="s">
        <v>254</v>
      </c>
      <c r="F1791" s="10" t="s">
        <v>223</v>
      </c>
      <c r="G1791" s="55"/>
      <c r="H1791" s="55"/>
    </row>
    <row r="1792" spans="1:8" s="56" customFormat="1" ht="91" x14ac:dyDescent="0.3">
      <c r="A1792" s="32">
        <f>+'Key Dates'!$B$9-7</f>
        <v>44621</v>
      </c>
      <c r="B1792" s="32">
        <f>+'Key Dates'!$B$9-7</f>
        <v>44621</v>
      </c>
      <c r="C1792" s="43" t="s">
        <v>1090</v>
      </c>
      <c r="D1792" s="33" t="s">
        <v>247</v>
      </c>
      <c r="E1792" s="10" t="s">
        <v>126</v>
      </c>
      <c r="F1792" s="10" t="s">
        <v>223</v>
      </c>
      <c r="G1792" s="55"/>
      <c r="H1792" s="55"/>
    </row>
    <row r="1793" spans="1:8" s="56" customFormat="1" ht="170.5" x14ac:dyDescent="0.3">
      <c r="A1793" s="32">
        <f>+'Key Dates'!$B$9-7</f>
        <v>44621</v>
      </c>
      <c r="B1793" s="32">
        <f>+'Key Dates'!$B$9-1</f>
        <v>44627</v>
      </c>
      <c r="C1793" s="43" t="s">
        <v>1091</v>
      </c>
      <c r="D1793" s="33" t="s">
        <v>215</v>
      </c>
      <c r="E1793" s="10" t="s">
        <v>254</v>
      </c>
      <c r="F1793" s="10" t="s">
        <v>221</v>
      </c>
      <c r="G1793" s="55"/>
      <c r="H1793" s="55"/>
    </row>
    <row r="1794" spans="1:8" s="56" customFormat="1" ht="170.5" x14ac:dyDescent="0.3">
      <c r="A1794" s="32">
        <f>+'Key Dates'!$B$9-7</f>
        <v>44621</v>
      </c>
      <c r="B1794" s="32">
        <f>+'Key Dates'!$B$9-1</f>
        <v>44627</v>
      </c>
      <c r="C1794" s="43" t="s">
        <v>1092</v>
      </c>
      <c r="D1794" s="33" t="s">
        <v>215</v>
      </c>
      <c r="E1794" s="10" t="s">
        <v>126</v>
      </c>
      <c r="F1794" s="10" t="s">
        <v>221</v>
      </c>
      <c r="G1794" s="55"/>
      <c r="H1794" s="55"/>
    </row>
    <row r="1795" spans="1:8" s="56" customFormat="1" ht="139.5" x14ac:dyDescent="0.3">
      <c r="A1795" s="32">
        <f>+'Key Dates'!$B$9-7</f>
        <v>44621</v>
      </c>
      <c r="B1795" s="32">
        <f>+'Key Dates'!$B$9</f>
        <v>44628</v>
      </c>
      <c r="C1795" s="43" t="s">
        <v>1093</v>
      </c>
      <c r="D1795" s="33" t="s">
        <v>52</v>
      </c>
      <c r="E1795" s="10" t="s">
        <v>254</v>
      </c>
      <c r="F1795" s="10" t="s">
        <v>221</v>
      </c>
      <c r="G1795" s="55"/>
      <c r="H1795" s="55"/>
    </row>
    <row r="1796" spans="1:8" s="56" customFormat="1" ht="139.5" x14ac:dyDescent="0.3">
      <c r="A1796" s="32">
        <f>+'Key Dates'!$B$9-7</f>
        <v>44621</v>
      </c>
      <c r="B1796" s="32">
        <f>+'Key Dates'!$B$9</f>
        <v>44628</v>
      </c>
      <c r="C1796" s="43" t="s">
        <v>1094</v>
      </c>
      <c r="D1796" s="33" t="s">
        <v>52</v>
      </c>
      <c r="E1796" s="10" t="s">
        <v>126</v>
      </c>
      <c r="F1796" s="10" t="s">
        <v>221</v>
      </c>
      <c r="G1796" s="55"/>
      <c r="H1796" s="55"/>
    </row>
    <row r="1797" spans="1:8" s="56" customFormat="1" ht="77.5" x14ac:dyDescent="0.3">
      <c r="A1797" s="32">
        <f>+'Key Dates'!$B$39-42</f>
        <v>44621</v>
      </c>
      <c r="B1797" s="32">
        <f>+'Key Dates'!$B$39-1</f>
        <v>44662</v>
      </c>
      <c r="C1797" s="43" t="s">
        <v>1095</v>
      </c>
      <c r="D1797" s="33" t="s">
        <v>30</v>
      </c>
      <c r="E1797" s="10" t="s">
        <v>134</v>
      </c>
      <c r="F1797" s="10" t="s">
        <v>46</v>
      </c>
      <c r="G1797" s="55"/>
      <c r="H1797" s="55"/>
    </row>
    <row r="1798" spans="1:8" s="56" customFormat="1" ht="93" x14ac:dyDescent="0.3">
      <c r="A1798" s="32">
        <f>+'Key Dates'!$B$9-5</f>
        <v>44623</v>
      </c>
      <c r="B1798" s="32">
        <f>+'Key Dates'!$B$9-5</f>
        <v>44623</v>
      </c>
      <c r="C1798" s="43" t="s">
        <v>1096</v>
      </c>
      <c r="D1798" s="33" t="s">
        <v>211</v>
      </c>
      <c r="E1798" s="10" t="s">
        <v>254</v>
      </c>
      <c r="F1798" s="10" t="s">
        <v>223</v>
      </c>
      <c r="G1798" s="55"/>
      <c r="H1798" s="55"/>
    </row>
    <row r="1799" spans="1:8" s="56" customFormat="1" ht="93" x14ac:dyDescent="0.3">
      <c r="A1799" s="32">
        <f>+'Key Dates'!$B$9-5</f>
        <v>44623</v>
      </c>
      <c r="B1799" s="32">
        <f>+'Key Dates'!$B$9-5</f>
        <v>44623</v>
      </c>
      <c r="C1799" s="43" t="s">
        <v>1097</v>
      </c>
      <c r="D1799" s="33" t="s">
        <v>211</v>
      </c>
      <c r="E1799" s="10" t="s">
        <v>126</v>
      </c>
      <c r="F1799" s="10" t="s">
        <v>223</v>
      </c>
      <c r="G1799" s="55"/>
      <c r="H1799" s="55"/>
    </row>
    <row r="1800" spans="1:8" s="56" customFormat="1" ht="31" x14ac:dyDescent="0.3">
      <c r="A1800" s="32">
        <f>+'Key Dates'!$B$9-4</f>
        <v>44624</v>
      </c>
      <c r="B1800" s="32">
        <f>+'Key Dates'!$B$9-4</f>
        <v>44624</v>
      </c>
      <c r="C1800" s="43" t="s">
        <v>1098</v>
      </c>
      <c r="D1800" s="33" t="s">
        <v>12</v>
      </c>
      <c r="E1800" s="10" t="s">
        <v>254</v>
      </c>
      <c r="F1800" s="10" t="s">
        <v>13</v>
      </c>
      <c r="G1800" s="55"/>
      <c r="H1800" s="55"/>
    </row>
    <row r="1801" spans="1:8" s="56" customFormat="1" ht="39" x14ac:dyDescent="0.3">
      <c r="A1801" s="32">
        <f>+'Key Dates'!$B$9-4</f>
        <v>44624</v>
      </c>
      <c r="B1801" s="32">
        <f>+'Key Dates'!$B$9-4</f>
        <v>44624</v>
      </c>
      <c r="C1801" s="43" t="s">
        <v>1099</v>
      </c>
      <c r="D1801" s="33" t="s">
        <v>12</v>
      </c>
      <c r="E1801" s="10" t="s">
        <v>126</v>
      </c>
      <c r="F1801" s="10" t="s">
        <v>13</v>
      </c>
      <c r="G1801" s="55"/>
      <c r="H1801" s="55"/>
    </row>
    <row r="1802" spans="1:8" s="56" customFormat="1" ht="93" x14ac:dyDescent="0.3">
      <c r="A1802" s="32">
        <f>+'Key Dates'!$B$9-3</f>
        <v>44625</v>
      </c>
      <c r="B1802" s="32">
        <f>+'Key Dates'!$B$9-3</f>
        <v>44625</v>
      </c>
      <c r="C1802" s="43" t="s">
        <v>1100</v>
      </c>
      <c r="D1802" s="33" t="s">
        <v>31</v>
      </c>
      <c r="E1802" s="10" t="s">
        <v>254</v>
      </c>
      <c r="F1802" s="10" t="s">
        <v>221</v>
      </c>
      <c r="G1802" s="55"/>
      <c r="H1802" s="55"/>
    </row>
    <row r="1803" spans="1:8" s="56" customFormat="1" ht="93" x14ac:dyDescent="0.3">
      <c r="A1803" s="32">
        <f>+'Key Dates'!$B$9-3</f>
        <v>44625</v>
      </c>
      <c r="B1803" s="32">
        <f>+'Key Dates'!$B$9-3</f>
        <v>44625</v>
      </c>
      <c r="C1803" s="43" t="s">
        <v>1101</v>
      </c>
      <c r="D1803" s="33" t="s">
        <v>31</v>
      </c>
      <c r="E1803" s="10" t="s">
        <v>126</v>
      </c>
      <c r="F1803" s="10" t="s">
        <v>221</v>
      </c>
      <c r="G1803" s="55"/>
      <c r="H1803" s="55"/>
    </row>
    <row r="1804" spans="1:8" s="56" customFormat="1" ht="124" x14ac:dyDescent="0.3">
      <c r="A1804" s="32">
        <f>+'Key Dates'!$B$9-1</f>
        <v>44627</v>
      </c>
      <c r="B1804" s="32">
        <f>+'Key Dates'!$B$9-1</f>
        <v>44627</v>
      </c>
      <c r="C1804" s="43" t="s">
        <v>1102</v>
      </c>
      <c r="D1804" s="33" t="s">
        <v>158</v>
      </c>
      <c r="E1804" s="10" t="s">
        <v>254</v>
      </c>
      <c r="F1804" s="10" t="s">
        <v>221</v>
      </c>
      <c r="G1804" s="55"/>
      <c r="H1804" s="55"/>
    </row>
    <row r="1805" spans="1:8" s="56" customFormat="1" ht="124" x14ac:dyDescent="0.3">
      <c r="A1805" s="32">
        <f>+'Key Dates'!$B$9-1</f>
        <v>44627</v>
      </c>
      <c r="B1805" s="32">
        <f>+'Key Dates'!$B$9-1</f>
        <v>44627</v>
      </c>
      <c r="C1805" s="43" t="s">
        <v>1103</v>
      </c>
      <c r="D1805" s="33" t="s">
        <v>158</v>
      </c>
      <c r="E1805" s="10" t="s">
        <v>126</v>
      </c>
      <c r="F1805" s="10" t="s">
        <v>221</v>
      </c>
      <c r="G1805" s="55"/>
      <c r="H1805" s="55"/>
    </row>
    <row r="1806" spans="1:8" s="56" customFormat="1" ht="62" x14ac:dyDescent="0.3">
      <c r="A1806" s="32">
        <f>+'Key Dates'!$B$9-1</f>
        <v>44627</v>
      </c>
      <c r="B1806" s="32">
        <f>+'Key Dates'!$B$9-1</f>
        <v>44627</v>
      </c>
      <c r="C1806" s="43" t="s">
        <v>1360</v>
      </c>
      <c r="D1806" s="33" t="s">
        <v>31</v>
      </c>
      <c r="E1806" s="10" t="s">
        <v>254</v>
      </c>
      <c r="F1806" s="10" t="s">
        <v>221</v>
      </c>
      <c r="G1806" s="55"/>
      <c r="H1806" s="55"/>
    </row>
    <row r="1807" spans="1:8" s="56" customFormat="1" ht="62" x14ac:dyDescent="0.3">
      <c r="A1807" s="32">
        <f>+'Key Dates'!$B$9-1</f>
        <v>44627</v>
      </c>
      <c r="B1807" s="32">
        <f>+'Key Dates'!$B$9-1</f>
        <v>44627</v>
      </c>
      <c r="C1807" s="43" t="s">
        <v>1104</v>
      </c>
      <c r="D1807" s="33" t="s">
        <v>31</v>
      </c>
      <c r="E1807" s="10" t="s">
        <v>126</v>
      </c>
      <c r="F1807" s="10" t="s">
        <v>221</v>
      </c>
      <c r="G1807" s="55"/>
      <c r="H1807" s="55"/>
    </row>
    <row r="1808" spans="1:8" s="56" customFormat="1" ht="62" x14ac:dyDescent="0.3">
      <c r="A1808" s="32">
        <f>+'Key Dates'!$B$9-1</f>
        <v>44627</v>
      </c>
      <c r="B1808" s="32">
        <f>+'Key Dates'!$B$9-1</f>
        <v>44627</v>
      </c>
      <c r="C1808" s="43" t="s">
        <v>1105</v>
      </c>
      <c r="D1808" s="33" t="s">
        <v>24</v>
      </c>
      <c r="E1808" s="10" t="s">
        <v>254</v>
      </c>
      <c r="F1808" s="10" t="s">
        <v>46</v>
      </c>
      <c r="G1808" s="55"/>
      <c r="H1808" s="55"/>
    </row>
    <row r="1809" spans="1:8" s="56" customFormat="1" ht="62" x14ac:dyDescent="0.3">
      <c r="A1809" s="32">
        <f>+'Key Dates'!$B$9-1</f>
        <v>44627</v>
      </c>
      <c r="B1809" s="32">
        <f>+'Key Dates'!$B$9-1</f>
        <v>44627</v>
      </c>
      <c r="C1809" s="43" t="s">
        <v>1106</v>
      </c>
      <c r="D1809" s="33" t="s">
        <v>24</v>
      </c>
      <c r="E1809" s="10" t="s">
        <v>126</v>
      </c>
      <c r="F1809" s="10" t="s">
        <v>46</v>
      </c>
      <c r="G1809" s="55"/>
      <c r="H1809" s="55"/>
    </row>
    <row r="1810" spans="1:8" s="56" customFormat="1" ht="46.5" x14ac:dyDescent="0.3">
      <c r="A1810" s="32">
        <f>+'Key Dates'!$B$9-1</f>
        <v>44627</v>
      </c>
      <c r="B1810" s="32">
        <f>+'Key Dates'!$B$9-1</f>
        <v>44627</v>
      </c>
      <c r="C1810" s="43" t="s">
        <v>1107</v>
      </c>
      <c r="D1810" s="33" t="s">
        <v>25</v>
      </c>
      <c r="E1810" s="10" t="s">
        <v>254</v>
      </c>
      <c r="F1810" s="10" t="s">
        <v>49</v>
      </c>
      <c r="G1810" s="55"/>
      <c r="H1810" s="55"/>
    </row>
    <row r="1811" spans="1:8" s="56" customFormat="1" ht="46.5" x14ac:dyDescent="0.3">
      <c r="A1811" s="32">
        <f>+'Key Dates'!$B$9-1</f>
        <v>44627</v>
      </c>
      <c r="B1811" s="32">
        <f>+'Key Dates'!$B$9-1</f>
        <v>44627</v>
      </c>
      <c r="C1811" s="43" t="s">
        <v>1108</v>
      </c>
      <c r="D1811" s="33" t="s">
        <v>25</v>
      </c>
      <c r="E1811" s="10" t="s">
        <v>126</v>
      </c>
      <c r="F1811" s="10" t="s">
        <v>49</v>
      </c>
      <c r="G1811" s="55"/>
      <c r="H1811" s="55"/>
    </row>
    <row r="1812" spans="1:8" s="56" customFormat="1" ht="31" x14ac:dyDescent="0.3">
      <c r="A1812" s="32">
        <f>+'Key Dates'!$B$9</f>
        <v>44628</v>
      </c>
      <c r="B1812" s="32">
        <f>+'Key Dates'!$B$9</f>
        <v>44628</v>
      </c>
      <c r="C1812" s="43" t="s">
        <v>1109</v>
      </c>
      <c r="D1812" s="33" t="s">
        <v>23</v>
      </c>
      <c r="E1812" s="10" t="s">
        <v>254</v>
      </c>
      <c r="F1812" s="10" t="s">
        <v>13</v>
      </c>
      <c r="G1812" s="55"/>
      <c r="H1812" s="55"/>
    </row>
    <row r="1813" spans="1:8" s="56" customFormat="1" ht="39" x14ac:dyDescent="0.3">
      <c r="A1813" s="32">
        <f>+'Key Dates'!$B$9</f>
        <v>44628</v>
      </c>
      <c r="B1813" s="32">
        <f>+'Key Dates'!$B$9</f>
        <v>44628</v>
      </c>
      <c r="C1813" s="43" t="s">
        <v>1110</v>
      </c>
      <c r="D1813" s="33" t="s">
        <v>23</v>
      </c>
      <c r="E1813" s="10" t="s">
        <v>126</v>
      </c>
      <c r="F1813" s="10" t="s">
        <v>13</v>
      </c>
      <c r="G1813" s="55"/>
      <c r="H1813" s="55"/>
    </row>
    <row r="1814" spans="1:8" s="56" customFormat="1" ht="62" x14ac:dyDescent="0.3">
      <c r="A1814" s="32">
        <f>+'Key Dates'!$B$9</f>
        <v>44628</v>
      </c>
      <c r="B1814" s="32">
        <f>+'Key Dates'!$B$9</f>
        <v>44628</v>
      </c>
      <c r="C1814" s="43" t="s">
        <v>1111</v>
      </c>
      <c r="D1814" s="33" t="s">
        <v>85</v>
      </c>
      <c r="E1814" s="10" t="s">
        <v>254</v>
      </c>
      <c r="F1814" s="10" t="s">
        <v>3</v>
      </c>
      <c r="G1814" s="55"/>
      <c r="H1814" s="55"/>
    </row>
    <row r="1815" spans="1:8" s="56" customFormat="1" ht="62" x14ac:dyDescent="0.3">
      <c r="A1815" s="32">
        <f>+'Key Dates'!$B$9</f>
        <v>44628</v>
      </c>
      <c r="B1815" s="32">
        <f>+'Key Dates'!$B$9</f>
        <v>44628</v>
      </c>
      <c r="C1815" s="43" t="s">
        <v>1112</v>
      </c>
      <c r="D1815" s="33" t="s">
        <v>85</v>
      </c>
      <c r="E1815" s="10" t="s">
        <v>126</v>
      </c>
      <c r="F1815" s="10" t="s">
        <v>3</v>
      </c>
      <c r="G1815" s="55"/>
      <c r="H1815" s="55"/>
    </row>
    <row r="1816" spans="1:8" s="56" customFormat="1" ht="62" x14ac:dyDescent="0.3">
      <c r="A1816" s="32">
        <f>+'Key Dates'!$B$9</f>
        <v>44628</v>
      </c>
      <c r="B1816" s="32">
        <f>+'Key Dates'!$B$9</f>
        <v>44628</v>
      </c>
      <c r="C1816" s="43" t="s">
        <v>1113</v>
      </c>
      <c r="D1816" s="33" t="s">
        <v>85</v>
      </c>
      <c r="E1816" s="10" t="s">
        <v>124</v>
      </c>
      <c r="F1816" s="10" t="s">
        <v>3</v>
      </c>
      <c r="G1816" s="55"/>
      <c r="H1816" s="55"/>
    </row>
    <row r="1817" spans="1:8" s="56" customFormat="1" ht="62" x14ac:dyDescent="0.3">
      <c r="A1817" s="32">
        <f>+'Key Dates'!$B$9</f>
        <v>44628</v>
      </c>
      <c r="B1817" s="32">
        <f>+'Key Dates'!$B$9</f>
        <v>44628</v>
      </c>
      <c r="C1817" s="43" t="s">
        <v>1114</v>
      </c>
      <c r="D1817" s="33" t="s">
        <v>85</v>
      </c>
      <c r="E1817" s="10" t="s">
        <v>125</v>
      </c>
      <c r="F1817" s="10" t="s">
        <v>3</v>
      </c>
      <c r="G1817" s="55"/>
      <c r="H1817" s="55"/>
    </row>
    <row r="1818" spans="1:8" s="56" customFormat="1" ht="93" x14ac:dyDescent="0.3">
      <c r="A1818" s="32">
        <f>+'Key Dates'!$B$9</f>
        <v>44628</v>
      </c>
      <c r="B1818" s="32">
        <f>+'Key Dates'!$B$9</f>
        <v>44628</v>
      </c>
      <c r="C1818" s="43" t="s">
        <v>1366</v>
      </c>
      <c r="D1818" s="33" t="s">
        <v>7</v>
      </c>
      <c r="E1818" s="10" t="s">
        <v>254</v>
      </c>
      <c r="F1818" s="10" t="s">
        <v>13</v>
      </c>
      <c r="G1818" s="55"/>
      <c r="H1818" s="55"/>
    </row>
    <row r="1819" spans="1:8" s="56" customFormat="1" ht="93" x14ac:dyDescent="0.3">
      <c r="A1819" s="32">
        <f>+'Key Dates'!$B$9</f>
        <v>44628</v>
      </c>
      <c r="B1819" s="32">
        <f>+'Key Dates'!$B$9</f>
        <v>44628</v>
      </c>
      <c r="C1819" s="43" t="s">
        <v>1115</v>
      </c>
      <c r="D1819" s="33" t="s">
        <v>7</v>
      </c>
      <c r="E1819" s="10" t="s">
        <v>121</v>
      </c>
      <c r="F1819" s="10" t="s">
        <v>13</v>
      </c>
      <c r="G1819" s="55"/>
      <c r="H1819" s="55"/>
    </row>
    <row r="1820" spans="1:8" s="56" customFormat="1" ht="93" x14ac:dyDescent="0.3">
      <c r="A1820" s="32">
        <f>+'Key Dates'!$B$9</f>
        <v>44628</v>
      </c>
      <c r="B1820" s="32">
        <f>+'Key Dates'!$B$9</f>
        <v>44628</v>
      </c>
      <c r="C1820" s="43" t="s">
        <v>1834</v>
      </c>
      <c r="D1820" s="33" t="s">
        <v>7</v>
      </c>
      <c r="E1820" s="10" t="s">
        <v>126</v>
      </c>
      <c r="F1820" s="10" t="s">
        <v>13</v>
      </c>
      <c r="G1820" s="55"/>
      <c r="H1820" s="55"/>
    </row>
    <row r="1821" spans="1:8" s="56" customFormat="1" ht="93" x14ac:dyDescent="0.3">
      <c r="A1821" s="32">
        <f>+'Key Dates'!$B$9</f>
        <v>44628</v>
      </c>
      <c r="B1821" s="32">
        <f>+'Key Dates'!$B$9</f>
        <v>44628</v>
      </c>
      <c r="C1821" s="43" t="s">
        <v>1116</v>
      </c>
      <c r="D1821" s="33" t="s">
        <v>7</v>
      </c>
      <c r="E1821" s="10" t="s">
        <v>115</v>
      </c>
      <c r="F1821" s="10" t="s">
        <v>13</v>
      </c>
      <c r="G1821" s="55"/>
      <c r="H1821" s="55"/>
    </row>
    <row r="1822" spans="1:8" s="56" customFormat="1" ht="93" x14ac:dyDescent="0.3">
      <c r="A1822" s="32">
        <f>+'Key Dates'!$B$9</f>
        <v>44628</v>
      </c>
      <c r="B1822" s="32">
        <f>+'Key Dates'!$B$9</f>
        <v>44628</v>
      </c>
      <c r="C1822" s="43" t="s">
        <v>1372</v>
      </c>
      <c r="D1822" s="33" t="s">
        <v>7</v>
      </c>
      <c r="E1822" s="10" t="s">
        <v>124</v>
      </c>
      <c r="F1822" s="10" t="s">
        <v>13</v>
      </c>
      <c r="G1822" s="55"/>
      <c r="H1822" s="55"/>
    </row>
    <row r="1823" spans="1:8" s="56" customFormat="1" ht="93" x14ac:dyDescent="0.3">
      <c r="A1823" s="32">
        <f>+'Key Dates'!$B$9</f>
        <v>44628</v>
      </c>
      <c r="B1823" s="32">
        <f>+'Key Dates'!$B$9</f>
        <v>44628</v>
      </c>
      <c r="C1823" s="43" t="s">
        <v>1373</v>
      </c>
      <c r="D1823" s="33" t="s">
        <v>7</v>
      </c>
      <c r="E1823" s="10" t="s">
        <v>125</v>
      </c>
      <c r="F1823" s="10" t="s">
        <v>13</v>
      </c>
      <c r="G1823" s="55"/>
      <c r="H1823" s="55"/>
    </row>
    <row r="1824" spans="1:8" s="56" customFormat="1" ht="77.5" x14ac:dyDescent="0.3">
      <c r="A1824" s="32">
        <f>+'Key Dates'!$B$9</f>
        <v>44628</v>
      </c>
      <c r="B1824" s="32">
        <f>+'Key Dates'!$B$9</f>
        <v>44628</v>
      </c>
      <c r="C1824" s="43" t="s">
        <v>260</v>
      </c>
      <c r="D1824" s="33" t="s">
        <v>91</v>
      </c>
      <c r="E1824" s="10" t="s">
        <v>254</v>
      </c>
      <c r="F1824" s="10" t="s">
        <v>13</v>
      </c>
      <c r="G1824" s="55"/>
      <c r="H1824" s="55"/>
    </row>
    <row r="1825" spans="1:8" s="56" customFormat="1" ht="77.5" x14ac:dyDescent="0.3">
      <c r="A1825" s="32">
        <f>+'Key Dates'!$B$9</f>
        <v>44628</v>
      </c>
      <c r="B1825" s="32">
        <f>+'Key Dates'!$B$9</f>
        <v>44628</v>
      </c>
      <c r="C1825" s="43" t="s">
        <v>261</v>
      </c>
      <c r="D1825" s="33" t="s">
        <v>91</v>
      </c>
      <c r="E1825" s="10" t="s">
        <v>126</v>
      </c>
      <c r="F1825" s="10" t="s">
        <v>13</v>
      </c>
      <c r="G1825" s="55"/>
      <c r="H1825" s="55"/>
    </row>
    <row r="1826" spans="1:8" s="56" customFormat="1" ht="108.5" x14ac:dyDescent="0.3">
      <c r="A1826" s="32">
        <f>+'Key Dates'!$B$9</f>
        <v>44628</v>
      </c>
      <c r="B1826" s="32">
        <f>+'Key Dates'!$B$9</f>
        <v>44628</v>
      </c>
      <c r="C1826" s="43" t="s">
        <v>262</v>
      </c>
      <c r="D1826" s="33" t="s">
        <v>92</v>
      </c>
      <c r="E1826" s="10" t="s">
        <v>254</v>
      </c>
      <c r="F1826" s="10" t="s">
        <v>13</v>
      </c>
      <c r="G1826" s="55"/>
      <c r="H1826" s="55"/>
    </row>
    <row r="1827" spans="1:8" s="56" customFormat="1" ht="108.5" x14ac:dyDescent="0.3">
      <c r="A1827" s="32">
        <f>+'Key Dates'!$B$9</f>
        <v>44628</v>
      </c>
      <c r="B1827" s="32">
        <f>+'Key Dates'!$B$9</f>
        <v>44628</v>
      </c>
      <c r="C1827" s="43" t="s">
        <v>263</v>
      </c>
      <c r="D1827" s="33" t="s">
        <v>92</v>
      </c>
      <c r="E1827" s="10" t="s">
        <v>126</v>
      </c>
      <c r="F1827" s="10" t="s">
        <v>13</v>
      </c>
      <c r="G1827" s="55"/>
      <c r="H1827" s="55"/>
    </row>
    <row r="1828" spans="1:8" s="56" customFormat="1" ht="139.5" x14ac:dyDescent="0.3">
      <c r="A1828" s="32">
        <f>+'Key Dates'!$B$9</f>
        <v>44628</v>
      </c>
      <c r="B1828" s="32">
        <f>+'Key Dates'!$B$9</f>
        <v>44628</v>
      </c>
      <c r="C1828" s="43" t="s">
        <v>1117</v>
      </c>
      <c r="D1828" s="33" t="s">
        <v>52</v>
      </c>
      <c r="E1828" s="10" t="s">
        <v>254</v>
      </c>
      <c r="F1828" s="10" t="s">
        <v>221</v>
      </c>
      <c r="G1828" s="55"/>
      <c r="H1828" s="55"/>
    </row>
    <row r="1829" spans="1:8" s="56" customFormat="1" ht="139.5" x14ac:dyDescent="0.3">
      <c r="A1829" s="32">
        <f>+'Key Dates'!$B$9</f>
        <v>44628</v>
      </c>
      <c r="B1829" s="32">
        <f>+'Key Dates'!$B$9</f>
        <v>44628</v>
      </c>
      <c r="C1829" s="43" t="s">
        <v>265</v>
      </c>
      <c r="D1829" s="33" t="s">
        <v>52</v>
      </c>
      <c r="E1829" s="10" t="s">
        <v>126</v>
      </c>
      <c r="F1829" s="10" t="s">
        <v>221</v>
      </c>
      <c r="G1829" s="55"/>
      <c r="H1829" s="55"/>
    </row>
    <row r="1830" spans="1:8" s="56" customFormat="1" ht="108.5" x14ac:dyDescent="0.3">
      <c r="A1830" s="32">
        <f>+'Key Dates'!$B$9</f>
        <v>44628</v>
      </c>
      <c r="B1830" s="32">
        <f>+'Key Dates'!$B$9</f>
        <v>44628</v>
      </c>
      <c r="C1830" s="43" t="s">
        <v>1118</v>
      </c>
      <c r="D1830" s="33" t="s">
        <v>163</v>
      </c>
      <c r="E1830" s="10" t="s">
        <v>254</v>
      </c>
      <c r="F1830" s="10" t="s">
        <v>221</v>
      </c>
      <c r="G1830" s="55"/>
      <c r="H1830" s="55"/>
    </row>
    <row r="1831" spans="1:8" s="56" customFormat="1" ht="108.5" x14ac:dyDescent="0.3">
      <c r="A1831" s="32">
        <f>+'Key Dates'!$B$9</f>
        <v>44628</v>
      </c>
      <c r="B1831" s="32">
        <f>+'Key Dates'!$B$9</f>
        <v>44628</v>
      </c>
      <c r="C1831" s="43" t="s">
        <v>267</v>
      </c>
      <c r="D1831" s="33" t="s">
        <v>163</v>
      </c>
      <c r="E1831" s="10" t="s">
        <v>126</v>
      </c>
      <c r="F1831" s="10" t="s">
        <v>221</v>
      </c>
      <c r="G1831" s="55"/>
      <c r="H1831" s="55"/>
    </row>
    <row r="1832" spans="1:8" s="56" customFormat="1" ht="77.5" x14ac:dyDescent="0.3">
      <c r="A1832" s="32">
        <f>+'Key Dates'!$B$39-32</f>
        <v>44631</v>
      </c>
      <c r="B1832" s="32">
        <f>+'Key Dates'!$B$39-32</f>
        <v>44631</v>
      </c>
      <c r="C1832" s="43" t="s">
        <v>1119</v>
      </c>
      <c r="D1832" s="33" t="s">
        <v>184</v>
      </c>
      <c r="E1832" s="10" t="s">
        <v>134</v>
      </c>
      <c r="F1832" s="10" t="s">
        <v>46</v>
      </c>
      <c r="G1832" s="55"/>
      <c r="H1832" s="55"/>
    </row>
    <row r="1833" spans="1:8" s="56" customFormat="1" ht="108.5" customHeight="1" x14ac:dyDescent="0.3">
      <c r="A1833" s="32">
        <f>+'Key Dates'!$B$39-30</f>
        <v>44633</v>
      </c>
      <c r="B1833" s="32">
        <f>+'Key Dates'!$B$39-15</f>
        <v>44648</v>
      </c>
      <c r="C1833" s="43" t="s">
        <v>1120</v>
      </c>
      <c r="D1833" s="33" t="s">
        <v>210</v>
      </c>
      <c r="E1833" s="10" t="s">
        <v>134</v>
      </c>
      <c r="F1833" s="10" t="s">
        <v>10</v>
      </c>
      <c r="G1833" s="55"/>
      <c r="H1833" s="55"/>
    </row>
    <row r="1834" spans="1:8" s="56" customFormat="1" ht="77.5" x14ac:dyDescent="0.3">
      <c r="A1834" s="32">
        <f>+'Key Dates'!$B$39-30</f>
        <v>44633</v>
      </c>
      <c r="B1834" s="32">
        <f>+'Key Dates'!$B$39-14</f>
        <v>44649</v>
      </c>
      <c r="C1834" s="43" t="s">
        <v>1121</v>
      </c>
      <c r="D1834" s="33" t="s">
        <v>21</v>
      </c>
      <c r="E1834" s="10" t="s">
        <v>134</v>
      </c>
      <c r="F1834" s="10" t="s">
        <v>220</v>
      </c>
      <c r="G1834" s="55"/>
      <c r="H1834" s="55"/>
    </row>
    <row r="1835" spans="1:8" s="56" customFormat="1" ht="155" x14ac:dyDescent="0.3">
      <c r="A1835" s="32">
        <f>+'Key Dates'!$B$39-30</f>
        <v>44633</v>
      </c>
      <c r="B1835" s="32">
        <f>+'Key Dates'!$B$39+1</f>
        <v>44664</v>
      </c>
      <c r="C1835" s="43" t="s">
        <v>290</v>
      </c>
      <c r="D1835" s="33" t="s">
        <v>212</v>
      </c>
      <c r="E1835" s="10" t="s">
        <v>134</v>
      </c>
      <c r="F1835" s="10" t="s">
        <v>220</v>
      </c>
      <c r="G1835" s="55"/>
      <c r="H1835" s="55"/>
    </row>
    <row r="1836" spans="1:8" s="56" customFormat="1" ht="46.5" x14ac:dyDescent="0.3">
      <c r="A1836" s="32">
        <v>44671</v>
      </c>
      <c r="B1836" s="32">
        <v>44673</v>
      </c>
      <c r="C1836" s="43" t="s">
        <v>1122</v>
      </c>
      <c r="D1836" s="33" t="s">
        <v>241</v>
      </c>
      <c r="E1836" s="10" t="s">
        <v>254</v>
      </c>
      <c r="F1836" s="10" t="s">
        <v>136</v>
      </c>
      <c r="G1836" s="55"/>
      <c r="H1836" s="55"/>
    </row>
    <row r="1837" spans="1:8" s="56" customFormat="1" ht="46.5" x14ac:dyDescent="0.3">
      <c r="A1837" s="32">
        <v>44678</v>
      </c>
      <c r="B1837" s="32">
        <v>44680</v>
      </c>
      <c r="C1837" s="43" t="s">
        <v>1123</v>
      </c>
      <c r="D1837" s="33" t="s">
        <v>241</v>
      </c>
      <c r="E1837" s="10" t="s">
        <v>254</v>
      </c>
      <c r="F1837" s="10" t="s">
        <v>136</v>
      </c>
      <c r="G1837" s="55"/>
      <c r="H1837" s="55"/>
    </row>
    <row r="1838" spans="1:8" s="56" customFormat="1" ht="13" x14ac:dyDescent="0.3">
      <c r="A1838" s="61" t="s">
        <v>225</v>
      </c>
      <c r="B1838" s="61"/>
      <c r="C1838" s="61"/>
      <c r="D1838" s="61"/>
      <c r="E1838" s="61"/>
      <c r="F1838" s="61"/>
      <c r="G1838" s="55"/>
      <c r="H1838" s="55"/>
    </row>
    <row r="1843" x14ac:dyDescent="0.25"/>
    <row r="1844" x14ac:dyDescent="0.25"/>
    <row r="1845" x14ac:dyDescent="0.25"/>
    <row r="1846" x14ac:dyDescent="0.25"/>
    <row r="1847" x14ac:dyDescent="0.25"/>
    <row r="1848" x14ac:dyDescent="0.25"/>
    <row r="1849" x14ac:dyDescent="0.25"/>
    <row r="3140" x14ac:dyDescent="0.25"/>
    <row r="3141" x14ac:dyDescent="0.25"/>
    <row r="3142" x14ac:dyDescent="0.25"/>
    <row r="3143" x14ac:dyDescent="0.25"/>
    <row r="3144" x14ac:dyDescent="0.25"/>
    <row r="3145" x14ac:dyDescent="0.25"/>
    <row r="3153" x14ac:dyDescent="0.25"/>
    <row r="3154" x14ac:dyDescent="0.25"/>
    <row r="3155" x14ac:dyDescent="0.25"/>
    <row r="3156" x14ac:dyDescent="0.25"/>
    <row r="3157" x14ac:dyDescent="0.25"/>
    <row r="3158" x14ac:dyDescent="0.25"/>
    <row r="3159" x14ac:dyDescent="0.25"/>
    <row r="3160" x14ac:dyDescent="0.25"/>
    <row r="3161" x14ac:dyDescent="0.25"/>
    <row r="3162" x14ac:dyDescent="0.25"/>
    <row r="3163" x14ac:dyDescent="0.25"/>
    <row r="3164" x14ac:dyDescent="0.25"/>
    <row r="3165" x14ac:dyDescent="0.25"/>
    <row r="3166" x14ac:dyDescent="0.25"/>
    <row r="3167" x14ac:dyDescent="0.25"/>
    <row r="3168" x14ac:dyDescent="0.25"/>
    <row r="3169" x14ac:dyDescent="0.25"/>
    <row r="3170" x14ac:dyDescent="0.25"/>
    <row r="3171" x14ac:dyDescent="0.25"/>
    <row r="3172" x14ac:dyDescent="0.25"/>
    <row r="3173" x14ac:dyDescent="0.25"/>
    <row r="3174" x14ac:dyDescent="0.25"/>
    <row r="3175" x14ac:dyDescent="0.25"/>
    <row r="3176" x14ac:dyDescent="0.25"/>
    <row r="3177" x14ac:dyDescent="0.25"/>
    <row r="3178" x14ac:dyDescent="0.25"/>
    <row r="3179" x14ac:dyDescent="0.25"/>
    <row r="3180" x14ac:dyDescent="0.25"/>
    <row r="3181" x14ac:dyDescent="0.25"/>
    <row r="3182" x14ac:dyDescent="0.25"/>
    <row r="3183" x14ac:dyDescent="0.25"/>
    <row r="3184" x14ac:dyDescent="0.25"/>
    <row r="3185" x14ac:dyDescent="0.25"/>
    <row r="3186" x14ac:dyDescent="0.25"/>
    <row r="3187" x14ac:dyDescent="0.25"/>
    <row r="3188" x14ac:dyDescent="0.25"/>
    <row r="3189" x14ac:dyDescent="0.25"/>
    <row r="3190" x14ac:dyDescent="0.25"/>
    <row r="3191" x14ac:dyDescent="0.25"/>
    <row r="3192" x14ac:dyDescent="0.25"/>
    <row r="3193" x14ac:dyDescent="0.25"/>
    <row r="3194" x14ac:dyDescent="0.25"/>
    <row r="3195" x14ac:dyDescent="0.25"/>
    <row r="3196" x14ac:dyDescent="0.25"/>
    <row r="3197" x14ac:dyDescent="0.25"/>
    <row r="3198" x14ac:dyDescent="0.25"/>
    <row r="3199" x14ac:dyDescent="0.25"/>
    <row r="3200" x14ac:dyDescent="0.25"/>
    <row r="3201" x14ac:dyDescent="0.25"/>
    <row r="3202" x14ac:dyDescent="0.25"/>
    <row r="3203" x14ac:dyDescent="0.25"/>
    <row r="3204" x14ac:dyDescent="0.25"/>
    <row r="3205" x14ac:dyDescent="0.25"/>
    <row r="3206" x14ac:dyDescent="0.25"/>
    <row r="3207" x14ac:dyDescent="0.25"/>
    <row r="3208" x14ac:dyDescent="0.25"/>
    <row r="3209" x14ac:dyDescent="0.25"/>
    <row r="3210" x14ac:dyDescent="0.25"/>
    <row r="3211" x14ac:dyDescent="0.25"/>
    <row r="3212" x14ac:dyDescent="0.25"/>
    <row r="3213" x14ac:dyDescent="0.25"/>
    <row r="3214" x14ac:dyDescent="0.25"/>
    <row r="3215" x14ac:dyDescent="0.25"/>
    <row r="3216" x14ac:dyDescent="0.25"/>
    <row r="3217" x14ac:dyDescent="0.25"/>
    <row r="3218" x14ac:dyDescent="0.25"/>
    <row r="3219" x14ac:dyDescent="0.25"/>
    <row r="3220" x14ac:dyDescent="0.25"/>
    <row r="3221" x14ac:dyDescent="0.25"/>
    <row r="3222" x14ac:dyDescent="0.25"/>
    <row r="3223" x14ac:dyDescent="0.25"/>
    <row r="3224" x14ac:dyDescent="0.25"/>
    <row r="3225" x14ac:dyDescent="0.25"/>
    <row r="3226" x14ac:dyDescent="0.25"/>
    <row r="3227" x14ac:dyDescent="0.25"/>
    <row r="3228" x14ac:dyDescent="0.25"/>
    <row r="3229" x14ac:dyDescent="0.25"/>
    <row r="3230" x14ac:dyDescent="0.25"/>
    <row r="3231" x14ac:dyDescent="0.25"/>
    <row r="3232" x14ac:dyDescent="0.25"/>
    <row r="3233" x14ac:dyDescent="0.25"/>
    <row r="3234" x14ac:dyDescent="0.25"/>
    <row r="3235" x14ac:dyDescent="0.25"/>
    <row r="3236" x14ac:dyDescent="0.25"/>
    <row r="3237" x14ac:dyDescent="0.25"/>
    <row r="3238" x14ac:dyDescent="0.25"/>
    <row r="3239" x14ac:dyDescent="0.25"/>
    <row r="3240" x14ac:dyDescent="0.25"/>
    <row r="3241" x14ac:dyDescent="0.25"/>
    <row r="3242" x14ac:dyDescent="0.25"/>
    <row r="3243" x14ac:dyDescent="0.25"/>
    <row r="3244" x14ac:dyDescent="0.25"/>
    <row r="3245" x14ac:dyDescent="0.25"/>
    <row r="3246" x14ac:dyDescent="0.25"/>
    <row r="3247" x14ac:dyDescent="0.25"/>
    <row r="3248" x14ac:dyDescent="0.25"/>
    <row r="3249" x14ac:dyDescent="0.25"/>
    <row r="3250" x14ac:dyDescent="0.25"/>
    <row r="3251" x14ac:dyDescent="0.25"/>
    <row r="3252" x14ac:dyDescent="0.25"/>
    <row r="3253" x14ac:dyDescent="0.25"/>
    <row r="3254" x14ac:dyDescent="0.25"/>
    <row r="3255" x14ac:dyDescent="0.25"/>
    <row r="3256" x14ac:dyDescent="0.25"/>
    <row r="3257" x14ac:dyDescent="0.25"/>
    <row r="3258" x14ac:dyDescent="0.25"/>
    <row r="3259" x14ac:dyDescent="0.25"/>
    <row r="3260" x14ac:dyDescent="0.25"/>
    <row r="3261" x14ac:dyDescent="0.25"/>
    <row r="3262" x14ac:dyDescent="0.25"/>
    <row r="3263" x14ac:dyDescent="0.25"/>
    <row r="3264" x14ac:dyDescent="0.25"/>
    <row r="3265" x14ac:dyDescent="0.25"/>
    <row r="3266" x14ac:dyDescent="0.25"/>
    <row r="3267" x14ac:dyDescent="0.25"/>
    <row r="3268" x14ac:dyDescent="0.25"/>
    <row r="3269" x14ac:dyDescent="0.25"/>
    <row r="3270" x14ac:dyDescent="0.25"/>
    <row r="3271" x14ac:dyDescent="0.25"/>
    <row r="3272" x14ac:dyDescent="0.25"/>
    <row r="3273" x14ac:dyDescent="0.25"/>
    <row r="3274" x14ac:dyDescent="0.25"/>
    <row r="3275" x14ac:dyDescent="0.25"/>
    <row r="3276" x14ac:dyDescent="0.25"/>
    <row r="3277" x14ac:dyDescent="0.25"/>
    <row r="3278" x14ac:dyDescent="0.25"/>
    <row r="3279" x14ac:dyDescent="0.25"/>
    <row r="3280" x14ac:dyDescent="0.25"/>
    <row r="3281" x14ac:dyDescent="0.25"/>
    <row r="3282" x14ac:dyDescent="0.25"/>
    <row r="3283" x14ac:dyDescent="0.25"/>
    <row r="3284" x14ac:dyDescent="0.25"/>
    <row r="3285" x14ac:dyDescent="0.25"/>
    <row r="3286" x14ac:dyDescent="0.25"/>
    <row r="3287" x14ac:dyDescent="0.25"/>
    <row r="3288" x14ac:dyDescent="0.25"/>
    <row r="3289" x14ac:dyDescent="0.25"/>
    <row r="3290" x14ac:dyDescent="0.25"/>
    <row r="3291" x14ac:dyDescent="0.25"/>
    <row r="3292" x14ac:dyDescent="0.25"/>
    <row r="3293" x14ac:dyDescent="0.25"/>
    <row r="3294" x14ac:dyDescent="0.25"/>
    <row r="3295" x14ac:dyDescent="0.25"/>
    <row r="3296" x14ac:dyDescent="0.25"/>
    <row r="3297" x14ac:dyDescent="0.25"/>
    <row r="3298" x14ac:dyDescent="0.25"/>
    <row r="3299" x14ac:dyDescent="0.25"/>
    <row r="3300" x14ac:dyDescent="0.25"/>
    <row r="3301" x14ac:dyDescent="0.25"/>
    <row r="3302" x14ac:dyDescent="0.25"/>
    <row r="3303" x14ac:dyDescent="0.25"/>
    <row r="3304" x14ac:dyDescent="0.25"/>
    <row r="3305" x14ac:dyDescent="0.25"/>
    <row r="3306" x14ac:dyDescent="0.25"/>
    <row r="3307" x14ac:dyDescent="0.25"/>
    <row r="3308" x14ac:dyDescent="0.25"/>
    <row r="3309" x14ac:dyDescent="0.25"/>
    <row r="3310" x14ac:dyDescent="0.25"/>
    <row r="3311" x14ac:dyDescent="0.25"/>
    <row r="3312" x14ac:dyDescent="0.25"/>
    <row r="3313" x14ac:dyDescent="0.25"/>
    <row r="3314" x14ac:dyDescent="0.25"/>
    <row r="3315" x14ac:dyDescent="0.25"/>
    <row r="3316" x14ac:dyDescent="0.25"/>
    <row r="3317" x14ac:dyDescent="0.25"/>
    <row r="3318" x14ac:dyDescent="0.25"/>
    <row r="3319" x14ac:dyDescent="0.25"/>
    <row r="3320" x14ac:dyDescent="0.25"/>
    <row r="3321" x14ac:dyDescent="0.25"/>
    <row r="3322" x14ac:dyDescent="0.25"/>
    <row r="3323" x14ac:dyDescent="0.25"/>
    <row r="3324" x14ac:dyDescent="0.25"/>
    <row r="3325" x14ac:dyDescent="0.25"/>
    <row r="3326" x14ac:dyDescent="0.25"/>
    <row r="3327" x14ac:dyDescent="0.25"/>
    <row r="3328" x14ac:dyDescent="0.25"/>
    <row r="3329" x14ac:dyDescent="0.25"/>
    <row r="3330" x14ac:dyDescent="0.25"/>
    <row r="3331" x14ac:dyDescent="0.25"/>
    <row r="3332" x14ac:dyDescent="0.25"/>
    <row r="3333" x14ac:dyDescent="0.25"/>
    <row r="3334" x14ac:dyDescent="0.25"/>
    <row r="3335" x14ac:dyDescent="0.25"/>
    <row r="3336" x14ac:dyDescent="0.25"/>
    <row r="3337" x14ac:dyDescent="0.25"/>
    <row r="3338" x14ac:dyDescent="0.25"/>
    <row r="3339" x14ac:dyDescent="0.25"/>
    <row r="3340" x14ac:dyDescent="0.25"/>
    <row r="3341" x14ac:dyDescent="0.25"/>
    <row r="3342" x14ac:dyDescent="0.25"/>
    <row r="3343" x14ac:dyDescent="0.25"/>
    <row r="3344" x14ac:dyDescent="0.25"/>
    <row r="3345" x14ac:dyDescent="0.25"/>
    <row r="3346" x14ac:dyDescent="0.25"/>
    <row r="3347" x14ac:dyDescent="0.25"/>
    <row r="3348" x14ac:dyDescent="0.25"/>
    <row r="3349" x14ac:dyDescent="0.25"/>
    <row r="3350" x14ac:dyDescent="0.25"/>
    <row r="3351" x14ac:dyDescent="0.25"/>
    <row r="3352" x14ac:dyDescent="0.25"/>
    <row r="3353" x14ac:dyDescent="0.25"/>
    <row r="3354" x14ac:dyDescent="0.25"/>
    <row r="3355" x14ac:dyDescent="0.25"/>
    <row r="3356" x14ac:dyDescent="0.25"/>
    <row r="3357" x14ac:dyDescent="0.25"/>
    <row r="3358" x14ac:dyDescent="0.25"/>
    <row r="3359" x14ac:dyDescent="0.25"/>
    <row r="3360" x14ac:dyDescent="0.25"/>
    <row r="3361" x14ac:dyDescent="0.25"/>
    <row r="3362" x14ac:dyDescent="0.25"/>
    <row r="3363" x14ac:dyDescent="0.25"/>
    <row r="3364" x14ac:dyDescent="0.25"/>
    <row r="3365" x14ac:dyDescent="0.25"/>
    <row r="3366" x14ac:dyDescent="0.25"/>
    <row r="3367" x14ac:dyDescent="0.25"/>
    <row r="3368" x14ac:dyDescent="0.25"/>
    <row r="3369" x14ac:dyDescent="0.25"/>
    <row r="3370" x14ac:dyDescent="0.25"/>
    <row r="3371" x14ac:dyDescent="0.25"/>
    <row r="3372" x14ac:dyDescent="0.25"/>
    <row r="3373" x14ac:dyDescent="0.25"/>
    <row r="3374" x14ac:dyDescent="0.25"/>
    <row r="3375" x14ac:dyDescent="0.25"/>
    <row r="3376" x14ac:dyDescent="0.25"/>
    <row r="3377" x14ac:dyDescent="0.25"/>
    <row r="3378" x14ac:dyDescent="0.25"/>
    <row r="3379" x14ac:dyDescent="0.25"/>
    <row r="3380" x14ac:dyDescent="0.25"/>
    <row r="3381" x14ac:dyDescent="0.25"/>
    <row r="3382" x14ac:dyDescent="0.25"/>
    <row r="3383" x14ac:dyDescent="0.25"/>
    <row r="3384" x14ac:dyDescent="0.25"/>
    <row r="3385" x14ac:dyDescent="0.25"/>
    <row r="3386" x14ac:dyDescent="0.25"/>
    <row r="3387" x14ac:dyDescent="0.25"/>
    <row r="3388" x14ac:dyDescent="0.25"/>
    <row r="3389" x14ac:dyDescent="0.25"/>
    <row r="3390" x14ac:dyDescent="0.25"/>
    <row r="3391" x14ac:dyDescent="0.25"/>
    <row r="3392" x14ac:dyDescent="0.25"/>
    <row r="3393" x14ac:dyDescent="0.25"/>
    <row r="3394" x14ac:dyDescent="0.25"/>
    <row r="3395" x14ac:dyDescent="0.25"/>
    <row r="3396" x14ac:dyDescent="0.25"/>
    <row r="3397" x14ac:dyDescent="0.25"/>
    <row r="3398" x14ac:dyDescent="0.25"/>
    <row r="3399" x14ac:dyDescent="0.25"/>
    <row r="3400" x14ac:dyDescent="0.25"/>
    <row r="3401" x14ac:dyDescent="0.25"/>
    <row r="3402" x14ac:dyDescent="0.25"/>
    <row r="3403" x14ac:dyDescent="0.25"/>
    <row r="3404" x14ac:dyDescent="0.25"/>
    <row r="3405" x14ac:dyDescent="0.25"/>
    <row r="3406" x14ac:dyDescent="0.25"/>
    <row r="3407" x14ac:dyDescent="0.25"/>
    <row r="3408" x14ac:dyDescent="0.25"/>
    <row r="3409" x14ac:dyDescent="0.25"/>
    <row r="3410" x14ac:dyDescent="0.25"/>
    <row r="3411" x14ac:dyDescent="0.25"/>
    <row r="3412" x14ac:dyDescent="0.25"/>
    <row r="3413" x14ac:dyDescent="0.25"/>
    <row r="3414" x14ac:dyDescent="0.25"/>
    <row r="3415" x14ac:dyDescent="0.25"/>
    <row r="3416" x14ac:dyDescent="0.25"/>
    <row r="3417" x14ac:dyDescent="0.25"/>
    <row r="3418" x14ac:dyDescent="0.25"/>
    <row r="3419" x14ac:dyDescent="0.25"/>
    <row r="3420" x14ac:dyDescent="0.25"/>
    <row r="3421" x14ac:dyDescent="0.25"/>
    <row r="3422" x14ac:dyDescent="0.25"/>
    <row r="3423" x14ac:dyDescent="0.25"/>
    <row r="3424" x14ac:dyDescent="0.25"/>
    <row r="3425" x14ac:dyDescent="0.25"/>
    <row r="3426" x14ac:dyDescent="0.25"/>
    <row r="3427" x14ac:dyDescent="0.25"/>
    <row r="3428" x14ac:dyDescent="0.25"/>
    <row r="3429" x14ac:dyDescent="0.25"/>
    <row r="3430" x14ac:dyDescent="0.25"/>
    <row r="3431" x14ac:dyDescent="0.25"/>
    <row r="3432" x14ac:dyDescent="0.25"/>
    <row r="3433" x14ac:dyDescent="0.25"/>
    <row r="3434" x14ac:dyDescent="0.25"/>
    <row r="3435" x14ac:dyDescent="0.25"/>
    <row r="3436" x14ac:dyDescent="0.25"/>
    <row r="3437" x14ac:dyDescent="0.25"/>
    <row r="3438" x14ac:dyDescent="0.25"/>
    <row r="3439" x14ac:dyDescent="0.25"/>
    <row r="3440" x14ac:dyDescent="0.25"/>
    <row r="3441" x14ac:dyDescent="0.25"/>
    <row r="3442" x14ac:dyDescent="0.25"/>
    <row r="3443" x14ac:dyDescent="0.25"/>
    <row r="3444" x14ac:dyDescent="0.25"/>
    <row r="3445" x14ac:dyDescent="0.25"/>
    <row r="3446" x14ac:dyDescent="0.25"/>
    <row r="3447" x14ac:dyDescent="0.25"/>
    <row r="3448" x14ac:dyDescent="0.25"/>
    <row r="3449" x14ac:dyDescent="0.25"/>
    <row r="3450" x14ac:dyDescent="0.25"/>
    <row r="3451" x14ac:dyDescent="0.25"/>
    <row r="3452" x14ac:dyDescent="0.25"/>
    <row r="3453" x14ac:dyDescent="0.25"/>
    <row r="3454" x14ac:dyDescent="0.25"/>
    <row r="3455" x14ac:dyDescent="0.25"/>
    <row r="3456" x14ac:dyDescent="0.25"/>
    <row r="3457" x14ac:dyDescent="0.25"/>
    <row r="3458" x14ac:dyDescent="0.25"/>
    <row r="3459" x14ac:dyDescent="0.25"/>
    <row r="3460" x14ac:dyDescent="0.25"/>
    <row r="3461" x14ac:dyDescent="0.25"/>
    <row r="3462" x14ac:dyDescent="0.25"/>
    <row r="3463" x14ac:dyDescent="0.25"/>
    <row r="3464" x14ac:dyDescent="0.25"/>
    <row r="3465" x14ac:dyDescent="0.25"/>
    <row r="3466" x14ac:dyDescent="0.25"/>
    <row r="3467" x14ac:dyDescent="0.25"/>
    <row r="3468" x14ac:dyDescent="0.25"/>
    <row r="3469" x14ac:dyDescent="0.25"/>
    <row r="3470" x14ac:dyDescent="0.25"/>
    <row r="3471" x14ac:dyDescent="0.25"/>
    <row r="3472" x14ac:dyDescent="0.25"/>
    <row r="3473" x14ac:dyDescent="0.25"/>
    <row r="3474" x14ac:dyDescent="0.25"/>
    <row r="3475" x14ac:dyDescent="0.25"/>
    <row r="3476" x14ac:dyDescent="0.25"/>
    <row r="3477" x14ac:dyDescent="0.25"/>
    <row r="3478" x14ac:dyDescent="0.25"/>
    <row r="3479" x14ac:dyDescent="0.25"/>
    <row r="3480" x14ac:dyDescent="0.25"/>
    <row r="3481" x14ac:dyDescent="0.25"/>
    <row r="3482" x14ac:dyDescent="0.25"/>
    <row r="3483" x14ac:dyDescent="0.25"/>
    <row r="3484" x14ac:dyDescent="0.25"/>
    <row r="3485" x14ac:dyDescent="0.25"/>
    <row r="3486" x14ac:dyDescent="0.25"/>
    <row r="3487" x14ac:dyDescent="0.25"/>
    <row r="3488" x14ac:dyDescent="0.25"/>
    <row r="3489" x14ac:dyDescent="0.25"/>
    <row r="3490" x14ac:dyDescent="0.25"/>
    <row r="3491" x14ac:dyDescent="0.25"/>
    <row r="3492" x14ac:dyDescent="0.25"/>
    <row r="3493" x14ac:dyDescent="0.25"/>
    <row r="3494" x14ac:dyDescent="0.25"/>
    <row r="3495" x14ac:dyDescent="0.25"/>
    <row r="3496" x14ac:dyDescent="0.25"/>
    <row r="3497" x14ac:dyDescent="0.25"/>
    <row r="3498" x14ac:dyDescent="0.25"/>
    <row r="3499" x14ac:dyDescent="0.25"/>
    <row r="3500" x14ac:dyDescent="0.25"/>
    <row r="3501" x14ac:dyDescent="0.25"/>
    <row r="3502" x14ac:dyDescent="0.25"/>
    <row r="3503" x14ac:dyDescent="0.25"/>
    <row r="3504" x14ac:dyDescent="0.25"/>
    <row r="3505" x14ac:dyDescent="0.25"/>
    <row r="3506" x14ac:dyDescent="0.25"/>
    <row r="3507" x14ac:dyDescent="0.25"/>
    <row r="3508" x14ac:dyDescent="0.25"/>
    <row r="3509" x14ac:dyDescent="0.25"/>
    <row r="3510" x14ac:dyDescent="0.25"/>
    <row r="3511" x14ac:dyDescent="0.25"/>
    <row r="3512" x14ac:dyDescent="0.25"/>
    <row r="3513" x14ac:dyDescent="0.25"/>
    <row r="3514" x14ac:dyDescent="0.25"/>
    <row r="3515" x14ac:dyDescent="0.25"/>
    <row r="3516" x14ac:dyDescent="0.25"/>
    <row r="3517" x14ac:dyDescent="0.25"/>
    <row r="3518" x14ac:dyDescent="0.25"/>
    <row r="3519" x14ac:dyDescent="0.25"/>
    <row r="3520" x14ac:dyDescent="0.25"/>
    <row r="3521" x14ac:dyDescent="0.25"/>
    <row r="3522" x14ac:dyDescent="0.25"/>
    <row r="3523" x14ac:dyDescent="0.25"/>
    <row r="3524" x14ac:dyDescent="0.25"/>
    <row r="3525" x14ac:dyDescent="0.25"/>
    <row r="3526" x14ac:dyDescent="0.25"/>
    <row r="3527" x14ac:dyDescent="0.25"/>
    <row r="3528" x14ac:dyDescent="0.25"/>
    <row r="3529" x14ac:dyDescent="0.25"/>
    <row r="3530" x14ac:dyDescent="0.25"/>
    <row r="3531" x14ac:dyDescent="0.25"/>
    <row r="3532" x14ac:dyDescent="0.25"/>
    <row r="3533" x14ac:dyDescent="0.25"/>
    <row r="3534" x14ac:dyDescent="0.25"/>
    <row r="3535" x14ac:dyDescent="0.25"/>
    <row r="3536" x14ac:dyDescent="0.25"/>
    <row r="3537" x14ac:dyDescent="0.25"/>
    <row r="3538" x14ac:dyDescent="0.25"/>
    <row r="3539" x14ac:dyDescent="0.25"/>
    <row r="3540" x14ac:dyDescent="0.25"/>
    <row r="3541" x14ac:dyDescent="0.25"/>
    <row r="3542" x14ac:dyDescent="0.25"/>
    <row r="3543" x14ac:dyDescent="0.25"/>
    <row r="3544" x14ac:dyDescent="0.25"/>
    <row r="3545" x14ac:dyDescent="0.25"/>
    <row r="3546" x14ac:dyDescent="0.25"/>
    <row r="3547" x14ac:dyDescent="0.25"/>
    <row r="3548" x14ac:dyDescent="0.25"/>
    <row r="3549" x14ac:dyDescent="0.25"/>
    <row r="3550" x14ac:dyDescent="0.25"/>
    <row r="3551" x14ac:dyDescent="0.25"/>
    <row r="3552" x14ac:dyDescent="0.25"/>
    <row r="3553" x14ac:dyDescent="0.25"/>
    <row r="3554" x14ac:dyDescent="0.25"/>
    <row r="3555" x14ac:dyDescent="0.25"/>
    <row r="3556" x14ac:dyDescent="0.25"/>
    <row r="3557" x14ac:dyDescent="0.25"/>
    <row r="3558" x14ac:dyDescent="0.25"/>
    <row r="3559" x14ac:dyDescent="0.25"/>
    <row r="3560" x14ac:dyDescent="0.25"/>
    <row r="3561" x14ac:dyDescent="0.25"/>
    <row r="3562" x14ac:dyDescent="0.25"/>
    <row r="3563" x14ac:dyDescent="0.25"/>
    <row r="3564" x14ac:dyDescent="0.25"/>
    <row r="3565" x14ac:dyDescent="0.25"/>
    <row r="3566" x14ac:dyDescent="0.25"/>
    <row r="3567" x14ac:dyDescent="0.25"/>
    <row r="3568" x14ac:dyDescent="0.25"/>
    <row r="3569" x14ac:dyDescent="0.25"/>
    <row r="3570" x14ac:dyDescent="0.25"/>
    <row r="3571" x14ac:dyDescent="0.25"/>
    <row r="3572" x14ac:dyDescent="0.25"/>
    <row r="3573" x14ac:dyDescent="0.25"/>
    <row r="3574" x14ac:dyDescent="0.25"/>
    <row r="3575" x14ac:dyDescent="0.25"/>
    <row r="3576" x14ac:dyDescent="0.25"/>
    <row r="3577" x14ac:dyDescent="0.25"/>
    <row r="3578" x14ac:dyDescent="0.25"/>
    <row r="3579" x14ac:dyDescent="0.25"/>
    <row r="3580" x14ac:dyDescent="0.25"/>
    <row r="3581" x14ac:dyDescent="0.25"/>
    <row r="3582" x14ac:dyDescent="0.25"/>
    <row r="3583" x14ac:dyDescent="0.25"/>
    <row r="3584" x14ac:dyDescent="0.25"/>
    <row r="3585" x14ac:dyDescent="0.25"/>
    <row r="3586" x14ac:dyDescent="0.25"/>
    <row r="3587" x14ac:dyDescent="0.25"/>
    <row r="3588" x14ac:dyDescent="0.25"/>
    <row r="3589" x14ac:dyDescent="0.25"/>
    <row r="3590" x14ac:dyDescent="0.25"/>
    <row r="3591" x14ac:dyDescent="0.25"/>
    <row r="3592" x14ac:dyDescent="0.25"/>
    <row r="3593" x14ac:dyDescent="0.25"/>
    <row r="3594" x14ac:dyDescent="0.25"/>
    <row r="3595" x14ac:dyDescent="0.25"/>
    <row r="3596" x14ac:dyDescent="0.25"/>
    <row r="3597" x14ac:dyDescent="0.25"/>
    <row r="3598" x14ac:dyDescent="0.25"/>
    <row r="3599" x14ac:dyDescent="0.25"/>
    <row r="3600" x14ac:dyDescent="0.25"/>
    <row r="3601" x14ac:dyDescent="0.25"/>
    <row r="3602" x14ac:dyDescent="0.25"/>
    <row r="3603" x14ac:dyDescent="0.25"/>
    <row r="3604" x14ac:dyDescent="0.25"/>
    <row r="3605" x14ac:dyDescent="0.25"/>
    <row r="3606" x14ac:dyDescent="0.25"/>
    <row r="3607" x14ac:dyDescent="0.25"/>
    <row r="3608" x14ac:dyDescent="0.25"/>
    <row r="3609" x14ac:dyDescent="0.25"/>
    <row r="3610" x14ac:dyDescent="0.25"/>
    <row r="3611" x14ac:dyDescent="0.25"/>
    <row r="3612" x14ac:dyDescent="0.25"/>
    <row r="3613" x14ac:dyDescent="0.25"/>
    <row r="3614" x14ac:dyDescent="0.25"/>
    <row r="3615" x14ac:dyDescent="0.25"/>
    <row r="3616" x14ac:dyDescent="0.25"/>
    <row r="3617" x14ac:dyDescent="0.25"/>
    <row r="3618" x14ac:dyDescent="0.25"/>
    <row r="3619" x14ac:dyDescent="0.25"/>
    <row r="3620" x14ac:dyDescent="0.25"/>
    <row r="3621" x14ac:dyDescent="0.25"/>
    <row r="3622" x14ac:dyDescent="0.25"/>
    <row r="3623" x14ac:dyDescent="0.25"/>
    <row r="3624" x14ac:dyDescent="0.25"/>
    <row r="3625" x14ac:dyDescent="0.25"/>
    <row r="3626" x14ac:dyDescent="0.25"/>
    <row r="3627" x14ac:dyDescent="0.25"/>
    <row r="3628" x14ac:dyDescent="0.25"/>
    <row r="3629" x14ac:dyDescent="0.25"/>
    <row r="3630" x14ac:dyDescent="0.25"/>
    <row r="3631" x14ac:dyDescent="0.25"/>
    <row r="3632" x14ac:dyDescent="0.25"/>
    <row r="3633" x14ac:dyDescent="0.25"/>
    <row r="3634" x14ac:dyDescent="0.25"/>
    <row r="3635" x14ac:dyDescent="0.25"/>
    <row r="3636" x14ac:dyDescent="0.25"/>
    <row r="3637" x14ac:dyDescent="0.25"/>
    <row r="3638" x14ac:dyDescent="0.25"/>
    <row r="3639" x14ac:dyDescent="0.25"/>
    <row r="3640" x14ac:dyDescent="0.25"/>
    <row r="3641" x14ac:dyDescent="0.25"/>
    <row r="3642" x14ac:dyDescent="0.25"/>
    <row r="3643" x14ac:dyDescent="0.25"/>
    <row r="3644" x14ac:dyDescent="0.25"/>
    <row r="3645" x14ac:dyDescent="0.25"/>
    <row r="3646" x14ac:dyDescent="0.25"/>
    <row r="3647" x14ac:dyDescent="0.25"/>
    <row r="3648" x14ac:dyDescent="0.25"/>
    <row r="3649" x14ac:dyDescent="0.25"/>
    <row r="3650" x14ac:dyDescent="0.25"/>
    <row r="3651" x14ac:dyDescent="0.25"/>
    <row r="3652" x14ac:dyDescent="0.25"/>
    <row r="3653" x14ac:dyDescent="0.25"/>
    <row r="3654" x14ac:dyDescent="0.25"/>
    <row r="3655" x14ac:dyDescent="0.25"/>
    <row r="3656" x14ac:dyDescent="0.25"/>
    <row r="3657" x14ac:dyDescent="0.25"/>
    <row r="3658" x14ac:dyDescent="0.25"/>
    <row r="3659" x14ac:dyDescent="0.25"/>
    <row r="3660" x14ac:dyDescent="0.25"/>
    <row r="3661" x14ac:dyDescent="0.25"/>
    <row r="3662" x14ac:dyDescent="0.25"/>
    <row r="3663" x14ac:dyDescent="0.25"/>
    <row r="3664" x14ac:dyDescent="0.25"/>
    <row r="3665" x14ac:dyDescent="0.25"/>
    <row r="3666" x14ac:dyDescent="0.25"/>
    <row r="3667" x14ac:dyDescent="0.25"/>
    <row r="3668" x14ac:dyDescent="0.25"/>
    <row r="3669" x14ac:dyDescent="0.25"/>
    <row r="3670" x14ac:dyDescent="0.25"/>
    <row r="3671" x14ac:dyDescent="0.25"/>
    <row r="3672" x14ac:dyDescent="0.25"/>
    <row r="3673" x14ac:dyDescent="0.25"/>
    <row r="3674" x14ac:dyDescent="0.25"/>
    <row r="3675" x14ac:dyDescent="0.25"/>
    <row r="3676" x14ac:dyDescent="0.25"/>
    <row r="3677" x14ac:dyDescent="0.25"/>
    <row r="3678" x14ac:dyDescent="0.25"/>
    <row r="3679" x14ac:dyDescent="0.25"/>
    <row r="3680" x14ac:dyDescent="0.25"/>
    <row r="3681" x14ac:dyDescent="0.25"/>
    <row r="3682" x14ac:dyDescent="0.25"/>
    <row r="3683" x14ac:dyDescent="0.25"/>
    <row r="3684" x14ac:dyDescent="0.25"/>
    <row r="3685" x14ac:dyDescent="0.25"/>
    <row r="3686" x14ac:dyDescent="0.25"/>
    <row r="3687" x14ac:dyDescent="0.25"/>
    <row r="3688" x14ac:dyDescent="0.25"/>
    <row r="3689" x14ac:dyDescent="0.25"/>
    <row r="3690" x14ac:dyDescent="0.25"/>
    <row r="3691" x14ac:dyDescent="0.25"/>
    <row r="3692" x14ac:dyDescent="0.25"/>
    <row r="3693" x14ac:dyDescent="0.25"/>
    <row r="3694" x14ac:dyDescent="0.25"/>
    <row r="3695" x14ac:dyDescent="0.25"/>
    <row r="3696" x14ac:dyDescent="0.25"/>
    <row r="3697" x14ac:dyDescent="0.25"/>
    <row r="3698" x14ac:dyDescent="0.25"/>
    <row r="3699" x14ac:dyDescent="0.25"/>
    <row r="3700" x14ac:dyDescent="0.25"/>
    <row r="3701" x14ac:dyDescent="0.25"/>
    <row r="3702" x14ac:dyDescent="0.25"/>
    <row r="3703" x14ac:dyDescent="0.25"/>
    <row r="3704" x14ac:dyDescent="0.25"/>
    <row r="3705" x14ac:dyDescent="0.25"/>
    <row r="3706" x14ac:dyDescent="0.25"/>
    <row r="3707" x14ac:dyDescent="0.25"/>
    <row r="3708" x14ac:dyDescent="0.25"/>
    <row r="3709" x14ac:dyDescent="0.25"/>
    <row r="3710" x14ac:dyDescent="0.25"/>
    <row r="3711" x14ac:dyDescent="0.25"/>
    <row r="3712" x14ac:dyDescent="0.25"/>
    <row r="3713" x14ac:dyDescent="0.25"/>
    <row r="3714" x14ac:dyDescent="0.25"/>
    <row r="3715" x14ac:dyDescent="0.25"/>
    <row r="3716" x14ac:dyDescent="0.25"/>
    <row r="3717" x14ac:dyDescent="0.25"/>
    <row r="3718" x14ac:dyDescent="0.25"/>
    <row r="3719" x14ac:dyDescent="0.25"/>
    <row r="3720" x14ac:dyDescent="0.25"/>
    <row r="3721" x14ac:dyDescent="0.25"/>
    <row r="3722" x14ac:dyDescent="0.25"/>
    <row r="3723" x14ac:dyDescent="0.25"/>
    <row r="3724" x14ac:dyDescent="0.25"/>
    <row r="3725" x14ac:dyDescent="0.25"/>
    <row r="3726" x14ac:dyDescent="0.25"/>
    <row r="3727" x14ac:dyDescent="0.25"/>
    <row r="3728" x14ac:dyDescent="0.25"/>
    <row r="3729" x14ac:dyDescent="0.25"/>
    <row r="3730" x14ac:dyDescent="0.25"/>
    <row r="3731" x14ac:dyDescent="0.25"/>
    <row r="3732" x14ac:dyDescent="0.25"/>
    <row r="3733" x14ac:dyDescent="0.25"/>
    <row r="3734" x14ac:dyDescent="0.25"/>
    <row r="3735" x14ac:dyDescent="0.25"/>
    <row r="3736" x14ac:dyDescent="0.25"/>
    <row r="3737" x14ac:dyDescent="0.25"/>
    <row r="3738" x14ac:dyDescent="0.25"/>
    <row r="3739" x14ac:dyDescent="0.25"/>
    <row r="3740" x14ac:dyDescent="0.25"/>
    <row r="3741" x14ac:dyDescent="0.25"/>
    <row r="3742" x14ac:dyDescent="0.25"/>
    <row r="3743" x14ac:dyDescent="0.25"/>
    <row r="3744" x14ac:dyDescent="0.25"/>
    <row r="3745" x14ac:dyDescent="0.25"/>
    <row r="3746" x14ac:dyDescent="0.25"/>
    <row r="3747" x14ac:dyDescent="0.25"/>
    <row r="3748" x14ac:dyDescent="0.25"/>
    <row r="3749" x14ac:dyDescent="0.25"/>
    <row r="3750" x14ac:dyDescent="0.25"/>
    <row r="3751" x14ac:dyDescent="0.25"/>
    <row r="3752" x14ac:dyDescent="0.25"/>
    <row r="3753" x14ac:dyDescent="0.25"/>
    <row r="3754" x14ac:dyDescent="0.25"/>
    <row r="3755" x14ac:dyDescent="0.25"/>
    <row r="3756" x14ac:dyDescent="0.25"/>
    <row r="3757" x14ac:dyDescent="0.25"/>
    <row r="3758" x14ac:dyDescent="0.25"/>
    <row r="3759" x14ac:dyDescent="0.25"/>
    <row r="3760" x14ac:dyDescent="0.25"/>
    <row r="3761" x14ac:dyDescent="0.25"/>
    <row r="3762" x14ac:dyDescent="0.25"/>
    <row r="3763" x14ac:dyDescent="0.25"/>
    <row r="3764" x14ac:dyDescent="0.25"/>
    <row r="3765" x14ac:dyDescent="0.25"/>
    <row r="3766" x14ac:dyDescent="0.25"/>
    <row r="3767" x14ac:dyDescent="0.25"/>
    <row r="3768" x14ac:dyDescent="0.25"/>
    <row r="3769" x14ac:dyDescent="0.25"/>
    <row r="3770" x14ac:dyDescent="0.25"/>
    <row r="3771" x14ac:dyDescent="0.25"/>
    <row r="3772" x14ac:dyDescent="0.25"/>
    <row r="3773" x14ac:dyDescent="0.25"/>
    <row r="3774" x14ac:dyDescent="0.25"/>
    <row r="3775" x14ac:dyDescent="0.25"/>
    <row r="3776" x14ac:dyDescent="0.25"/>
    <row r="3777" x14ac:dyDescent="0.25"/>
    <row r="3778" x14ac:dyDescent="0.25"/>
    <row r="3779" x14ac:dyDescent="0.25"/>
    <row r="3780" x14ac:dyDescent="0.25"/>
    <row r="3781" x14ac:dyDescent="0.25"/>
    <row r="3782" x14ac:dyDescent="0.25"/>
    <row r="3783" x14ac:dyDescent="0.25"/>
    <row r="3784" x14ac:dyDescent="0.25"/>
    <row r="3785" x14ac:dyDescent="0.25"/>
    <row r="3786" x14ac:dyDescent="0.25"/>
    <row r="3787" x14ac:dyDescent="0.25"/>
    <row r="3788" x14ac:dyDescent="0.25"/>
    <row r="3789" x14ac:dyDescent="0.25"/>
    <row r="3790" x14ac:dyDescent="0.25"/>
    <row r="3791" x14ac:dyDescent="0.25"/>
    <row r="3792" x14ac:dyDescent="0.25"/>
    <row r="3793" x14ac:dyDescent="0.25"/>
    <row r="3794" x14ac:dyDescent="0.25"/>
    <row r="3795" x14ac:dyDescent="0.25"/>
    <row r="3796" x14ac:dyDescent="0.25"/>
    <row r="3797" x14ac:dyDescent="0.25"/>
    <row r="3798" x14ac:dyDescent="0.25"/>
    <row r="3799" x14ac:dyDescent="0.25"/>
    <row r="3800" x14ac:dyDescent="0.25"/>
    <row r="3801" x14ac:dyDescent="0.25"/>
    <row r="3802" x14ac:dyDescent="0.25"/>
    <row r="3803" x14ac:dyDescent="0.25"/>
    <row r="3804" x14ac:dyDescent="0.25"/>
    <row r="3805" x14ac:dyDescent="0.25"/>
    <row r="3806" x14ac:dyDescent="0.25"/>
    <row r="3807" x14ac:dyDescent="0.25"/>
    <row r="3808" x14ac:dyDescent="0.25"/>
    <row r="3809" x14ac:dyDescent="0.25"/>
    <row r="3810" x14ac:dyDescent="0.25"/>
    <row r="3811" x14ac:dyDescent="0.25"/>
    <row r="3812" x14ac:dyDescent="0.25"/>
    <row r="3813" x14ac:dyDescent="0.25"/>
    <row r="3814" x14ac:dyDescent="0.25"/>
    <row r="3815" x14ac:dyDescent="0.25"/>
    <row r="3816" x14ac:dyDescent="0.25"/>
    <row r="3817" x14ac:dyDescent="0.25"/>
    <row r="3818" x14ac:dyDescent="0.25"/>
    <row r="3819" x14ac:dyDescent="0.25"/>
    <row r="3820" x14ac:dyDescent="0.25"/>
    <row r="3821" x14ac:dyDescent="0.25"/>
    <row r="3822" x14ac:dyDescent="0.25"/>
    <row r="3823" x14ac:dyDescent="0.25"/>
    <row r="3824" x14ac:dyDescent="0.25"/>
    <row r="3825" x14ac:dyDescent="0.25"/>
    <row r="3826" x14ac:dyDescent="0.25"/>
    <row r="3827" x14ac:dyDescent="0.25"/>
    <row r="3828" x14ac:dyDescent="0.25"/>
    <row r="3829" x14ac:dyDescent="0.25"/>
    <row r="3830" x14ac:dyDescent="0.25"/>
    <row r="3831" x14ac:dyDescent="0.25"/>
    <row r="3832" x14ac:dyDescent="0.25"/>
    <row r="3833" x14ac:dyDescent="0.25"/>
    <row r="3834" x14ac:dyDescent="0.25"/>
    <row r="3835" x14ac:dyDescent="0.25"/>
    <row r="3836" x14ac:dyDescent="0.25"/>
    <row r="3837" x14ac:dyDescent="0.25"/>
    <row r="3838" x14ac:dyDescent="0.25"/>
    <row r="3839" x14ac:dyDescent="0.25"/>
    <row r="3840" x14ac:dyDescent="0.25"/>
    <row r="3841" x14ac:dyDescent="0.25"/>
    <row r="3842" x14ac:dyDescent="0.25"/>
    <row r="3843" x14ac:dyDescent="0.25"/>
    <row r="3844" x14ac:dyDescent="0.25"/>
    <row r="3845" x14ac:dyDescent="0.25"/>
    <row r="3846" x14ac:dyDescent="0.25"/>
    <row r="3847" x14ac:dyDescent="0.25"/>
    <row r="3848" x14ac:dyDescent="0.25"/>
    <row r="3849" x14ac:dyDescent="0.25"/>
    <row r="3850" x14ac:dyDescent="0.25"/>
    <row r="3851" x14ac:dyDescent="0.25"/>
    <row r="3852" x14ac:dyDescent="0.25"/>
    <row r="3853" x14ac:dyDescent="0.25"/>
    <row r="3854" x14ac:dyDescent="0.25"/>
    <row r="3855" x14ac:dyDescent="0.25"/>
    <row r="3856" x14ac:dyDescent="0.25"/>
    <row r="3857" x14ac:dyDescent="0.25"/>
    <row r="3858" x14ac:dyDescent="0.25"/>
    <row r="3859" x14ac:dyDescent="0.25"/>
    <row r="3860" x14ac:dyDescent="0.25"/>
    <row r="3861" x14ac:dyDescent="0.25"/>
    <row r="3862" x14ac:dyDescent="0.25"/>
    <row r="3863" x14ac:dyDescent="0.25"/>
    <row r="3864" x14ac:dyDescent="0.25"/>
    <row r="3865" x14ac:dyDescent="0.25"/>
    <row r="3866" x14ac:dyDescent="0.25"/>
    <row r="3867" x14ac:dyDescent="0.25"/>
    <row r="3868" x14ac:dyDescent="0.25"/>
    <row r="3869" x14ac:dyDescent="0.25"/>
    <row r="3870" x14ac:dyDescent="0.25"/>
    <row r="3871" x14ac:dyDescent="0.25"/>
    <row r="3872" x14ac:dyDescent="0.25"/>
    <row r="3873" x14ac:dyDescent="0.25"/>
    <row r="3874" x14ac:dyDescent="0.25"/>
    <row r="3875" x14ac:dyDescent="0.25"/>
    <row r="3876" x14ac:dyDescent="0.25"/>
    <row r="3877" x14ac:dyDescent="0.25"/>
    <row r="3878" x14ac:dyDescent="0.25"/>
    <row r="3879" x14ac:dyDescent="0.25"/>
    <row r="3880" x14ac:dyDescent="0.25"/>
    <row r="3881" x14ac:dyDescent="0.25"/>
    <row r="3882" x14ac:dyDescent="0.25"/>
    <row r="3883" x14ac:dyDescent="0.25"/>
    <row r="3884" x14ac:dyDescent="0.25"/>
    <row r="3885" x14ac:dyDescent="0.25"/>
    <row r="3886" x14ac:dyDescent="0.25"/>
    <row r="3887" x14ac:dyDescent="0.25"/>
    <row r="3888" x14ac:dyDescent="0.25"/>
    <row r="3889" x14ac:dyDescent="0.25"/>
    <row r="3890" x14ac:dyDescent="0.25"/>
    <row r="3891" x14ac:dyDescent="0.25"/>
    <row r="3892" x14ac:dyDescent="0.25"/>
    <row r="3893" x14ac:dyDescent="0.25"/>
    <row r="3894" x14ac:dyDescent="0.25"/>
    <row r="3895" x14ac:dyDescent="0.25"/>
    <row r="3896" x14ac:dyDescent="0.25"/>
    <row r="3897" x14ac:dyDescent="0.25"/>
    <row r="3898" x14ac:dyDescent="0.25"/>
    <row r="3899" x14ac:dyDescent="0.25"/>
    <row r="3900" x14ac:dyDescent="0.25"/>
    <row r="3901" x14ac:dyDescent="0.25"/>
    <row r="3902" x14ac:dyDescent="0.25"/>
    <row r="3903" x14ac:dyDescent="0.25"/>
    <row r="3904" x14ac:dyDescent="0.25"/>
    <row r="3905" x14ac:dyDescent="0.25"/>
    <row r="3906" x14ac:dyDescent="0.25"/>
    <row r="3907" x14ac:dyDescent="0.25"/>
    <row r="3908" x14ac:dyDescent="0.25"/>
    <row r="3909" x14ac:dyDescent="0.25"/>
    <row r="3910" x14ac:dyDescent="0.25"/>
    <row r="3911" x14ac:dyDescent="0.25"/>
    <row r="3912" x14ac:dyDescent="0.25"/>
    <row r="3913" x14ac:dyDescent="0.25"/>
    <row r="3914" x14ac:dyDescent="0.25"/>
    <row r="3915" x14ac:dyDescent="0.25"/>
    <row r="3916" x14ac:dyDescent="0.25"/>
    <row r="3917" x14ac:dyDescent="0.25"/>
    <row r="3918" x14ac:dyDescent="0.25"/>
    <row r="3919" x14ac:dyDescent="0.25"/>
    <row r="3920" x14ac:dyDescent="0.25"/>
    <row r="3921" x14ac:dyDescent="0.25"/>
    <row r="3922" x14ac:dyDescent="0.25"/>
    <row r="3923" x14ac:dyDescent="0.25"/>
    <row r="3924" x14ac:dyDescent="0.25"/>
    <row r="3925" x14ac:dyDescent="0.25"/>
    <row r="3926" x14ac:dyDescent="0.25"/>
    <row r="3927" x14ac:dyDescent="0.25"/>
    <row r="3928" x14ac:dyDescent="0.25"/>
    <row r="3929" x14ac:dyDescent="0.25"/>
    <row r="3930" x14ac:dyDescent="0.25"/>
    <row r="3931" x14ac:dyDescent="0.25"/>
    <row r="3932" x14ac:dyDescent="0.25"/>
    <row r="3933" x14ac:dyDescent="0.25"/>
    <row r="3934" x14ac:dyDescent="0.25"/>
    <row r="3935" x14ac:dyDescent="0.25"/>
    <row r="3936" x14ac:dyDescent="0.25"/>
    <row r="3937" x14ac:dyDescent="0.25"/>
    <row r="3938" x14ac:dyDescent="0.25"/>
    <row r="3939" x14ac:dyDescent="0.25"/>
    <row r="3940" x14ac:dyDescent="0.25"/>
    <row r="3941" x14ac:dyDescent="0.25"/>
    <row r="3942" x14ac:dyDescent="0.25"/>
    <row r="3943" x14ac:dyDescent="0.25"/>
    <row r="3944" x14ac:dyDescent="0.25"/>
    <row r="3945" x14ac:dyDescent="0.25"/>
    <row r="3946" x14ac:dyDescent="0.25"/>
    <row r="3947" x14ac:dyDescent="0.25"/>
    <row r="3948" x14ac:dyDescent="0.25"/>
    <row r="3949" x14ac:dyDescent="0.25"/>
    <row r="3950" x14ac:dyDescent="0.25"/>
    <row r="3951" x14ac:dyDescent="0.25"/>
    <row r="3952" x14ac:dyDescent="0.25"/>
    <row r="3953" x14ac:dyDescent="0.25"/>
    <row r="3954" x14ac:dyDescent="0.25"/>
    <row r="3955" x14ac:dyDescent="0.25"/>
    <row r="3956" x14ac:dyDescent="0.25"/>
    <row r="3957" x14ac:dyDescent="0.25"/>
    <row r="3958" x14ac:dyDescent="0.25"/>
    <row r="3959" x14ac:dyDescent="0.25"/>
    <row r="3960" x14ac:dyDescent="0.25"/>
    <row r="3961" x14ac:dyDescent="0.25"/>
    <row r="3962" x14ac:dyDescent="0.25"/>
    <row r="3963" x14ac:dyDescent="0.25"/>
    <row r="3964" x14ac:dyDescent="0.25"/>
    <row r="3965" x14ac:dyDescent="0.25"/>
    <row r="3966" x14ac:dyDescent="0.25"/>
    <row r="3967" x14ac:dyDescent="0.25"/>
    <row r="3968" x14ac:dyDescent="0.25"/>
    <row r="3969" x14ac:dyDescent="0.25"/>
    <row r="3970" x14ac:dyDescent="0.25"/>
    <row r="3971" x14ac:dyDescent="0.25"/>
    <row r="3972" x14ac:dyDescent="0.25"/>
    <row r="3973" x14ac:dyDescent="0.25"/>
    <row r="3974" x14ac:dyDescent="0.25"/>
    <row r="3975" x14ac:dyDescent="0.25"/>
    <row r="3976" x14ac:dyDescent="0.25"/>
    <row r="3977" x14ac:dyDescent="0.25"/>
    <row r="3978" x14ac:dyDescent="0.25"/>
    <row r="3979" x14ac:dyDescent="0.25"/>
    <row r="3980" x14ac:dyDescent="0.25"/>
    <row r="3981" x14ac:dyDescent="0.25"/>
    <row r="3982" x14ac:dyDescent="0.25"/>
    <row r="3983" x14ac:dyDescent="0.25"/>
    <row r="3984" x14ac:dyDescent="0.25"/>
    <row r="3985" x14ac:dyDescent="0.25"/>
  </sheetData>
  <autoFilter ref="A2:XFD1838" xr:uid="{5E301508-C882-4C32-B1EB-14DCBAD90583}"/>
  <mergeCells count="2">
    <mergeCell ref="A1838:F1838"/>
    <mergeCell ref="A1:F1"/>
  </mergeCells>
  <pageMargins left="0.45" right="0.45" top="0.5" bottom="0.5" header="0.3" footer="0.3"/>
  <pageSetup scale="93" orientation="landscape"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54"/>
  <sheetViews>
    <sheetView workbookViewId="0">
      <selection activeCell="A43" sqref="A43"/>
    </sheetView>
  </sheetViews>
  <sheetFormatPr defaultColWidth="0" defaultRowHeight="12.5" zeroHeight="1" x14ac:dyDescent="0.25"/>
  <cols>
    <col min="1" max="1" width="74.54296875" bestFit="1" customWidth="1"/>
    <col min="2" max="2" width="20.7265625" customWidth="1"/>
    <col min="3" max="16384" width="9.1796875" hidden="1"/>
  </cols>
  <sheetData>
    <row r="1" spans="1:2" x14ac:dyDescent="0.25">
      <c r="A1" s="42" t="s">
        <v>227</v>
      </c>
      <c r="B1" s="42"/>
    </row>
    <row r="2" spans="1:2" ht="13" x14ac:dyDescent="0.3">
      <c r="A2" s="24" t="s">
        <v>252</v>
      </c>
      <c r="B2" s="28" t="s">
        <v>15</v>
      </c>
    </row>
    <row r="3" spans="1:2" x14ac:dyDescent="0.25">
      <c r="A3" t="s">
        <v>56</v>
      </c>
      <c r="B3" s="2">
        <v>44138</v>
      </c>
    </row>
    <row r="4" spans="1:2" x14ac:dyDescent="0.25">
      <c r="A4" t="s">
        <v>72</v>
      </c>
      <c r="B4" s="4">
        <v>44201</v>
      </c>
    </row>
    <row r="5" spans="1:2" x14ac:dyDescent="0.25">
      <c r="A5" t="s">
        <v>47</v>
      </c>
      <c r="B5" s="2">
        <v>44200</v>
      </c>
    </row>
    <row r="6" spans="1:2" x14ac:dyDescent="0.25">
      <c r="A6" t="s">
        <v>230</v>
      </c>
      <c r="B6" s="2">
        <v>44264</v>
      </c>
    </row>
    <row r="7" spans="1:2" x14ac:dyDescent="0.25">
      <c r="A7" s="3" t="s">
        <v>231</v>
      </c>
      <c r="B7" s="4">
        <v>44418</v>
      </c>
    </row>
    <row r="8" spans="1:2" x14ac:dyDescent="0.25">
      <c r="A8" t="s">
        <v>32</v>
      </c>
      <c r="B8" s="2">
        <v>44502</v>
      </c>
    </row>
    <row r="9" spans="1:2" x14ac:dyDescent="0.25">
      <c r="A9" t="s">
        <v>73</v>
      </c>
      <c r="B9" s="2">
        <v>44628</v>
      </c>
    </row>
    <row r="10" spans="1:2" x14ac:dyDescent="0.25">
      <c r="A10" s="8" t="s">
        <v>74</v>
      </c>
      <c r="B10" s="2">
        <v>44197</v>
      </c>
    </row>
    <row r="11" spans="1:2" x14ac:dyDescent="0.25">
      <c r="A11" t="s">
        <v>33</v>
      </c>
      <c r="B11" s="2">
        <v>44214</v>
      </c>
    </row>
    <row r="12" spans="1:2" x14ac:dyDescent="0.25">
      <c r="A12" t="s">
        <v>233</v>
      </c>
      <c r="B12" s="2">
        <v>44242</v>
      </c>
    </row>
    <row r="13" spans="1:2" x14ac:dyDescent="0.25">
      <c r="A13" t="s">
        <v>34</v>
      </c>
      <c r="B13" s="2">
        <v>44347</v>
      </c>
    </row>
    <row r="14" spans="1:2" x14ac:dyDescent="0.25">
      <c r="A14" t="s">
        <v>35</v>
      </c>
      <c r="B14" s="2">
        <v>44382</v>
      </c>
    </row>
    <row r="15" spans="1:2" x14ac:dyDescent="0.25">
      <c r="A15" t="s">
        <v>36</v>
      </c>
      <c r="B15" s="2">
        <v>44445</v>
      </c>
    </row>
    <row r="16" spans="1:2" x14ac:dyDescent="0.25">
      <c r="A16" s="5" t="s">
        <v>229</v>
      </c>
      <c r="B16" s="2">
        <v>44480</v>
      </c>
    </row>
    <row r="17" spans="1:2" x14ac:dyDescent="0.25">
      <c r="A17" s="5" t="s">
        <v>75</v>
      </c>
      <c r="B17" s="2">
        <v>44511</v>
      </c>
    </row>
    <row r="18" spans="1:2" x14ac:dyDescent="0.25">
      <c r="A18" t="s">
        <v>22</v>
      </c>
      <c r="B18" s="2">
        <v>44525</v>
      </c>
    </row>
    <row r="19" spans="1:2" x14ac:dyDescent="0.25">
      <c r="A19" t="s">
        <v>234</v>
      </c>
      <c r="B19" s="2">
        <v>44554</v>
      </c>
    </row>
    <row r="20" spans="1:2" x14ac:dyDescent="0.25">
      <c r="A20" t="s">
        <v>232</v>
      </c>
      <c r="B20" s="2">
        <v>44333</v>
      </c>
    </row>
    <row r="21" spans="1:2" x14ac:dyDescent="0.25">
      <c r="A21" t="s">
        <v>235</v>
      </c>
      <c r="B21" s="4">
        <v>1</v>
      </c>
    </row>
    <row r="22" spans="1:2" x14ac:dyDescent="0.25">
      <c r="A22" t="s">
        <v>236</v>
      </c>
      <c r="B22" s="4">
        <v>1</v>
      </c>
    </row>
    <row r="23" spans="1:2" x14ac:dyDescent="0.25">
      <c r="A23" t="s">
        <v>55</v>
      </c>
      <c r="B23" s="2">
        <v>44532</v>
      </c>
    </row>
    <row r="24" spans="1:2" x14ac:dyDescent="0.25">
      <c r="A24" s="5" t="s">
        <v>63</v>
      </c>
      <c r="B24" s="2">
        <v>44561</v>
      </c>
    </row>
    <row r="25" spans="1:2" x14ac:dyDescent="0.25">
      <c r="A25" s="5" t="s">
        <v>64</v>
      </c>
      <c r="B25" s="2">
        <v>44564</v>
      </c>
    </row>
    <row r="26" spans="1:2" x14ac:dyDescent="0.25">
      <c r="A26" s="5" t="s">
        <v>65</v>
      </c>
      <c r="B26" s="2">
        <v>44578</v>
      </c>
    </row>
    <row r="27" spans="1:2" x14ac:dyDescent="0.25">
      <c r="A27" s="3" t="s">
        <v>76</v>
      </c>
      <c r="B27" s="4">
        <v>44316</v>
      </c>
    </row>
    <row r="28" spans="1:2" x14ac:dyDescent="0.25">
      <c r="A28" t="s">
        <v>253</v>
      </c>
      <c r="B28" s="2">
        <v>1</v>
      </c>
    </row>
    <row r="29" spans="1:2" x14ac:dyDescent="0.25">
      <c r="A29" s="5" t="s">
        <v>59</v>
      </c>
      <c r="B29" s="6">
        <v>44190</v>
      </c>
    </row>
    <row r="30" spans="1:2" x14ac:dyDescent="0.25">
      <c r="A30" s="5" t="s">
        <v>77</v>
      </c>
      <c r="B30" s="7">
        <v>44221</v>
      </c>
    </row>
    <row r="31" spans="1:2" x14ac:dyDescent="0.25">
      <c r="A31" s="5" t="s">
        <v>66</v>
      </c>
      <c r="B31" s="7">
        <v>44613</v>
      </c>
    </row>
    <row r="32" spans="1:2" ht="25" x14ac:dyDescent="0.25">
      <c r="A32" s="29" t="s">
        <v>228</v>
      </c>
      <c r="B32" s="7">
        <v>1</v>
      </c>
    </row>
    <row r="33" spans="1:2" x14ac:dyDescent="0.25">
      <c r="A33" s="5" t="s">
        <v>78</v>
      </c>
      <c r="B33" s="7">
        <v>44161</v>
      </c>
    </row>
    <row r="34" spans="1:2" x14ac:dyDescent="0.25">
      <c r="A34" s="5" t="s">
        <v>79</v>
      </c>
      <c r="B34" s="7">
        <v>44196</v>
      </c>
    </row>
    <row r="35" spans="1:2" x14ac:dyDescent="0.25">
      <c r="A35" s="5" t="s">
        <v>81</v>
      </c>
      <c r="B35" s="7">
        <v>44236</v>
      </c>
    </row>
    <row r="36" spans="1:2" x14ac:dyDescent="0.25">
      <c r="A36" s="5" t="s">
        <v>82</v>
      </c>
      <c r="B36" s="7">
        <v>44600</v>
      </c>
    </row>
    <row r="37" spans="1:2" x14ac:dyDescent="0.25">
      <c r="A37" s="5" t="s">
        <v>83</v>
      </c>
      <c r="B37" s="7">
        <v>44299</v>
      </c>
    </row>
    <row r="38" spans="1:2" x14ac:dyDescent="0.25">
      <c r="A38" s="5" t="s">
        <v>84</v>
      </c>
      <c r="B38" s="7">
        <v>44327</v>
      </c>
    </row>
    <row r="39" spans="1:2" x14ac:dyDescent="0.25">
      <c r="A39" s="5" t="s">
        <v>105</v>
      </c>
      <c r="B39" s="7">
        <v>44663</v>
      </c>
    </row>
    <row r="40" spans="1:2" x14ac:dyDescent="0.25">
      <c r="A40" s="5" t="s">
        <v>106</v>
      </c>
      <c r="B40" s="7">
        <v>44691</v>
      </c>
    </row>
    <row r="41" spans="1:2" x14ac:dyDescent="0.25">
      <c r="A41" s="5" t="s">
        <v>142</v>
      </c>
      <c r="B41" s="7">
        <v>44592</v>
      </c>
    </row>
    <row r="42" spans="1:2" x14ac:dyDescent="0.25">
      <c r="A42" s="5" t="s">
        <v>171</v>
      </c>
      <c r="B42" s="7">
        <v>44698</v>
      </c>
    </row>
    <row r="43" spans="1:2" x14ac:dyDescent="0.25">
      <c r="A43" s="5" t="s">
        <v>178</v>
      </c>
      <c r="B43" s="7">
        <v>44775</v>
      </c>
    </row>
    <row r="44" spans="1:2" x14ac:dyDescent="0.25">
      <c r="A44" s="5" t="s">
        <v>179</v>
      </c>
      <c r="B44" s="7">
        <v>44334</v>
      </c>
    </row>
    <row r="45" spans="1:2" x14ac:dyDescent="0.25">
      <c r="A45" s="5" t="s">
        <v>180</v>
      </c>
      <c r="B45" s="7">
        <v>44404</v>
      </c>
    </row>
    <row r="46" spans="1:2" x14ac:dyDescent="0.25">
      <c r="A46" s="5" t="s">
        <v>181</v>
      </c>
      <c r="B46" s="7">
        <v>44782</v>
      </c>
    </row>
    <row r="47" spans="1:2" x14ac:dyDescent="0.25">
      <c r="A47" s="5" t="s">
        <v>182</v>
      </c>
      <c r="B47" s="7">
        <v>44873</v>
      </c>
    </row>
    <row r="48" spans="1:2" x14ac:dyDescent="0.25">
      <c r="A48" s="5" t="s">
        <v>237</v>
      </c>
      <c r="B48" s="7">
        <v>1</v>
      </c>
    </row>
    <row r="49" spans="1:2" x14ac:dyDescent="0.25">
      <c r="A49" s="5" t="s">
        <v>255</v>
      </c>
      <c r="B49" s="7">
        <v>44593</v>
      </c>
    </row>
    <row r="50" spans="1:2" x14ac:dyDescent="0.25">
      <c r="A50" s="42" t="s">
        <v>225</v>
      </c>
      <c r="B50" s="42"/>
    </row>
    <row r="51" spans="1:2" hidden="1" x14ac:dyDescent="0.25">
      <c r="B51" s="1"/>
    </row>
    <row r="52" spans="1:2" hidden="1" x14ac:dyDescent="0.25">
      <c r="B52" s="1"/>
    </row>
    <row r="53" spans="1:2" hidden="1" x14ac:dyDescent="0.25">
      <c r="B53" s="1"/>
    </row>
    <row r="54" spans="1:2" hidden="1" x14ac:dyDescent="0.25">
      <c r="B54" s="1"/>
    </row>
  </sheetData>
  <customSheetViews>
    <customSheetView guid="{74D13ADD-2FA8-426D-B361-AA4102CDD85F}" topLeftCell="A11">
      <selection activeCell="B50" sqref="B50"/>
      <pageMargins left="0.45" right="0.45" top="0.5" bottom="0.5" header="0.3" footer="0.3"/>
      <pageSetup orientation="landscape" r:id="rId1"/>
      <headerFooter alignWithMargins="0"/>
    </customSheetView>
    <customSheetView guid="{30D18750-0A40-470A-8C22-C58298CCAE3D}">
      <selection activeCell="B11" sqref="B11"/>
      <pageMargins left="0.75" right="0.75" top="1" bottom="1" header="0.5" footer="0.5"/>
      <pageSetup orientation="portrait" r:id="rId2"/>
      <headerFooter alignWithMargins="0"/>
    </customSheetView>
    <customSheetView guid="{4CD37756-88F7-4A0C-8770-471EE52F0DF3}" showRuler="0">
      <selection activeCell="D10" sqref="D10"/>
      <pageMargins left="0.75" right="0.75" top="1" bottom="1" header="0.5" footer="0.5"/>
      <pageSetup orientation="portrait" r:id="rId3"/>
      <headerFooter alignWithMargins="0"/>
    </customSheetView>
    <customSheetView guid="{C3D592C8-E09B-46A0-B7A0-269FE31F7F4F}" showRuler="0">
      <selection activeCell="D10" sqref="D10"/>
      <pageMargins left="0.75" right="0.75" top="1" bottom="1" header="0.5" footer="0.5"/>
      <pageSetup orientation="portrait" r:id="rId4"/>
      <headerFooter alignWithMargins="0"/>
    </customSheetView>
    <customSheetView guid="{E031DE5B-75C1-4BA9-A517-8F9FA84EB332}" showPageBreaks="1" printArea="1" showRuler="0" topLeftCell="A7">
      <selection activeCell="D10" sqref="D10"/>
      <pageMargins left="0.75" right="0.75" top="1" bottom="1" header="0.5" footer="0.5"/>
      <pageSetup orientation="portrait" r:id="rId5"/>
      <headerFooter alignWithMargins="0"/>
    </customSheetView>
    <customSheetView guid="{CB6906BD-AF04-46E9-A0FF-483553DCAC96}" showPageBreaks="1" printArea="1" topLeftCell="A18">
      <selection activeCell="B40" sqref="B40"/>
      <pageMargins left="0.75" right="0.75" top="1" bottom="1" header="0.5" footer="0.5"/>
      <pageSetup orientation="portrait" r:id="rId6"/>
      <headerFooter alignWithMargins="0"/>
    </customSheetView>
    <customSheetView guid="{AF05579C-59D0-4F4D-8ED6-E846AF6F886E}" showPageBreaks="1" printArea="1" topLeftCell="A11">
      <selection activeCell="B50" sqref="B50"/>
      <pageMargins left="0.45" right="0.45" top="0.5" bottom="0.5" header="0.3" footer="0.3"/>
      <pageSetup orientation="landscape" r:id="rId7"/>
      <headerFooter alignWithMargins="0"/>
    </customSheetView>
  </customSheetViews>
  <mergeCells count="2">
    <mergeCell ref="A1:B1"/>
    <mergeCell ref="A50:B50"/>
  </mergeCells>
  <phoneticPr fontId="1" type="noConversion"/>
  <pageMargins left="0.45" right="0.45" top="0.5" bottom="0.5" header="0.3" footer="0.3"/>
  <pageSetup orientation="landscape" r:id="rId8"/>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Notes on Calendar</vt:lpstr>
      <vt:lpstr>Combined Elections Calendar</vt:lpstr>
      <vt:lpstr>Key Dates</vt:lpstr>
      <vt:lpstr>ColumnTitleRegion1.a2.b47.3</vt:lpstr>
      <vt:lpstr>ColumnTitleRegion1.a2.f2772.2</vt:lpstr>
      <vt:lpstr>'Combined Elections Calendar'!Print_Area</vt:lpstr>
      <vt:lpstr>'Key Dates'!Print_Area</vt:lpstr>
      <vt:lpstr>'Notes on Calendar'!Print_Area</vt:lpstr>
      <vt:lpstr>'Combined Elections Calendar'!Print_Titles</vt:lpstr>
      <vt:lpstr>Print_Titles</vt:lpstr>
    </vt:vector>
  </TitlesOfParts>
  <Company>Office of the Minnesota Secretary of State, Elections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Combined Elections Calendar</dc:title>
  <dc:subject>Guide to important dates for election administration in Minnesota</dc:subject>
  <dc:creator>Elections Division</dc:creator>
  <cp:keywords>2019, Minnesota, Elections, Calendar</cp:keywords>
  <cp:lastModifiedBy>Julia Laden</cp:lastModifiedBy>
  <cp:lastPrinted>2020-12-22T21:39:18Z</cp:lastPrinted>
  <dcterms:created xsi:type="dcterms:W3CDTF">2007-03-12T16:39:37Z</dcterms:created>
  <dcterms:modified xsi:type="dcterms:W3CDTF">2021-01-27T20:09:25Z</dcterms:modified>
  <cp:contentStatus>Final</cp:contentStatus>
</cp:coreProperties>
</file>